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Z:\Shared Documents\PS DIRECTORY\FY 2020-2021\TENDERS 2020\COLETTE JORDAAN\RFP 13-2020 Panel of Attorneys\Tender Pack\"/>
    </mc:Choice>
  </mc:AlternateContent>
  <bookViews>
    <workbookView xWindow="0" yWindow="0" windowWidth="23040" windowHeight="8925" firstSheet="6" activeTab="9"/>
  </bookViews>
  <sheets>
    <sheet name="Mandatory" sheetId="2" r:id="rId1"/>
    <sheet name="Annexure A " sheetId="1" r:id="rId2"/>
    <sheet name="Annexure A1-Cat 1" sheetId="3" r:id="rId3"/>
    <sheet name="Annexure A2-Cat 2 " sheetId="11" r:id="rId4"/>
    <sheet name="Annexure A3-Cat 3" sheetId="12" r:id="rId5"/>
    <sheet name="Annexure A4-Cat 4" sheetId="13" r:id="rId6"/>
    <sheet name="Annexure A5-Cat 5" sheetId="14" r:id="rId7"/>
    <sheet name="Annexure A6-Cat 6" sheetId="15" r:id="rId8"/>
    <sheet name="Annexure A7-Cat 7" sheetId="16" r:id="rId9"/>
    <sheet name="Annexure A8-Cat 8" sheetId="17" r:id="rId10"/>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67" i="11" l="1"/>
  <c r="G133" i="17" l="1"/>
  <c r="F129" i="17"/>
  <c r="F127" i="17"/>
  <c r="F136" i="17" s="1"/>
  <c r="G120" i="17"/>
  <c r="G112" i="17"/>
  <c r="G104" i="17"/>
  <c r="G122" i="17" s="1"/>
  <c r="G131" i="17" s="1"/>
  <c r="G90" i="17"/>
  <c r="G85" i="17"/>
  <c r="G82" i="17"/>
  <c r="G92" i="17" s="1"/>
  <c r="G129" i="17" s="1"/>
  <c r="G74" i="17"/>
  <c r="G70" i="17"/>
  <c r="G67" i="17"/>
  <c r="G62" i="17"/>
  <c r="G55" i="17"/>
  <c r="G44" i="17"/>
  <c r="G40" i="17"/>
  <c r="G31" i="17"/>
  <c r="G22" i="17"/>
  <c r="G18" i="17"/>
  <c r="G133" i="16"/>
  <c r="F129" i="16"/>
  <c r="F127" i="16"/>
  <c r="F136" i="16" s="1"/>
  <c r="G120" i="16"/>
  <c r="G112" i="16"/>
  <c r="G104" i="16"/>
  <c r="G122" i="16" s="1"/>
  <c r="G131" i="16" s="1"/>
  <c r="G90" i="16"/>
  <c r="G85" i="16"/>
  <c r="G82" i="16"/>
  <c r="G92" i="16" s="1"/>
  <c r="G129" i="16" s="1"/>
  <c r="G74" i="16"/>
  <c r="G70" i="16"/>
  <c r="G67" i="16"/>
  <c r="G62" i="16"/>
  <c r="G55" i="16"/>
  <c r="G44" i="16"/>
  <c r="G40" i="16"/>
  <c r="G31" i="16"/>
  <c r="G22" i="16"/>
  <c r="G18" i="16"/>
  <c r="G133" i="15"/>
  <c r="F129" i="15"/>
  <c r="F136" i="15" s="1"/>
  <c r="F127" i="15"/>
  <c r="G120" i="15"/>
  <c r="G122" i="15" s="1"/>
  <c r="G131" i="15" s="1"/>
  <c r="G112" i="15"/>
  <c r="G104" i="15"/>
  <c r="G90" i="15"/>
  <c r="G92" i="15" s="1"/>
  <c r="G129" i="15" s="1"/>
  <c r="G85" i="15"/>
  <c r="G82" i="15"/>
  <c r="G74" i="15"/>
  <c r="G70" i="15"/>
  <c r="G67" i="15"/>
  <c r="G62" i="15"/>
  <c r="G55" i="15"/>
  <c r="G44" i="15"/>
  <c r="G40" i="15"/>
  <c r="G31" i="15"/>
  <c r="G22" i="15"/>
  <c r="G18" i="15"/>
  <c r="G133" i="14"/>
  <c r="F129" i="14"/>
  <c r="F127" i="14"/>
  <c r="F136" i="14" s="1"/>
  <c r="G120" i="14"/>
  <c r="G112" i="14"/>
  <c r="G104" i="14"/>
  <c r="G122" i="14" s="1"/>
  <c r="G131" i="14" s="1"/>
  <c r="G90" i="14"/>
  <c r="G85" i="14"/>
  <c r="G82" i="14"/>
  <c r="G92" i="14" s="1"/>
  <c r="G129" i="14" s="1"/>
  <c r="G74" i="14"/>
  <c r="G70" i="14"/>
  <c r="G67" i="14"/>
  <c r="G62" i="14"/>
  <c r="G55" i="14"/>
  <c r="G44" i="14"/>
  <c r="G40" i="14"/>
  <c r="G31" i="14"/>
  <c r="G22" i="14"/>
  <c r="G18" i="14"/>
  <c r="G133" i="13"/>
  <c r="F129" i="13"/>
  <c r="F127" i="13"/>
  <c r="F136" i="13" s="1"/>
  <c r="G120" i="13"/>
  <c r="G112" i="13"/>
  <c r="G104" i="13"/>
  <c r="G122" i="13" s="1"/>
  <c r="G131" i="13" s="1"/>
  <c r="G90" i="13"/>
  <c r="G85" i="13"/>
  <c r="G82" i="13"/>
  <c r="G92" i="13" s="1"/>
  <c r="G129" i="13" s="1"/>
  <c r="G74" i="13"/>
  <c r="G70" i="13"/>
  <c r="G67" i="13"/>
  <c r="G62" i="13"/>
  <c r="G55" i="13"/>
  <c r="G44" i="13"/>
  <c r="G40" i="13"/>
  <c r="G31" i="13"/>
  <c r="G22" i="13"/>
  <c r="G18" i="13"/>
  <c r="G133" i="12"/>
  <c r="F129" i="12"/>
  <c r="F127" i="12"/>
  <c r="F136" i="12" s="1"/>
  <c r="G122" i="12"/>
  <c r="G131" i="12" s="1"/>
  <c r="G120" i="12"/>
  <c r="G112" i="12"/>
  <c r="G104" i="12"/>
  <c r="G92" i="12"/>
  <c r="G129" i="12" s="1"/>
  <c r="G90" i="12"/>
  <c r="G85" i="12"/>
  <c r="G82" i="12"/>
  <c r="G74" i="12"/>
  <c r="G70" i="12"/>
  <c r="G67" i="12"/>
  <c r="G62" i="12"/>
  <c r="G55" i="12"/>
  <c r="G44" i="12"/>
  <c r="G40" i="12"/>
  <c r="G31" i="12"/>
  <c r="G22" i="12"/>
  <c r="G18" i="12"/>
  <c r="G133" i="11"/>
  <c r="F129" i="11"/>
  <c r="F127" i="11"/>
  <c r="F136" i="11" s="1"/>
  <c r="G120" i="11"/>
  <c r="G112" i="11"/>
  <c r="G104" i="11"/>
  <c r="G122" i="11" s="1"/>
  <c r="G131" i="11" s="1"/>
  <c r="G90" i="11"/>
  <c r="G85" i="11"/>
  <c r="G82" i="11"/>
  <c r="G92" i="11" s="1"/>
  <c r="G129" i="11" s="1"/>
  <c r="G74" i="11"/>
  <c r="G70" i="11"/>
  <c r="G62" i="11"/>
  <c r="G44" i="11"/>
  <c r="G40" i="11"/>
  <c r="G31" i="11"/>
  <c r="G22" i="11"/>
  <c r="G18" i="11"/>
  <c r="F127" i="3"/>
  <c r="G76" i="17" l="1"/>
  <c r="G127" i="17" s="1"/>
  <c r="G136" i="17" s="1"/>
  <c r="G76" i="16"/>
  <c r="G127" i="16" s="1"/>
  <c r="G136" i="16" s="1"/>
  <c r="G76" i="15"/>
  <c r="G127" i="15" s="1"/>
  <c r="G136" i="15" s="1"/>
  <c r="G76" i="14"/>
  <c r="G127" i="14" s="1"/>
  <c r="G136" i="14" s="1"/>
  <c r="G76" i="13"/>
  <c r="G127" i="13" s="1"/>
  <c r="G136" i="13" s="1"/>
  <c r="G76" i="12"/>
  <c r="G127" i="12" s="1"/>
  <c r="G136" i="12" s="1"/>
  <c r="G76" i="11"/>
  <c r="G127" i="11" s="1"/>
  <c r="G136" i="11" s="1"/>
  <c r="F50" i="1" l="1"/>
  <c r="F129" i="3"/>
  <c r="G120" i="3"/>
  <c r="G112" i="3"/>
  <c r="G104" i="3"/>
  <c r="G90" i="3"/>
  <c r="G85" i="3"/>
  <c r="G82" i="3"/>
  <c r="G74" i="3"/>
  <c r="G70" i="3"/>
  <c r="G67" i="3"/>
  <c r="G62" i="3"/>
  <c r="G55" i="3"/>
  <c r="G44" i="3"/>
  <c r="G40" i="3"/>
  <c r="G31" i="3"/>
  <c r="G22" i="3"/>
  <c r="G18" i="3"/>
  <c r="G76" i="3" l="1"/>
  <c r="G127" i="3" s="1"/>
  <c r="F136" i="3"/>
  <c r="G122" i="3"/>
  <c r="G131" i="3" s="1"/>
  <c r="G92" i="3"/>
  <c r="G129" i="3" s="1"/>
  <c r="F48" i="1" l="1"/>
  <c r="G42" i="1"/>
  <c r="G44" i="1" s="1"/>
  <c r="G49" i="1" s="1"/>
  <c r="G35" i="1"/>
  <c r="G31" i="1"/>
  <c r="G27" i="1"/>
  <c r="G24" i="1"/>
  <c r="G21" i="1"/>
  <c r="G18" i="1"/>
  <c r="G37" i="1" l="1"/>
  <c r="G48" i="1" s="1"/>
  <c r="G50" i="1" s="1"/>
  <c r="G133" i="3" l="1"/>
  <c r="G136" i="3" s="1"/>
</calcChain>
</file>

<file path=xl/sharedStrings.xml><?xml version="1.0" encoding="utf-8"?>
<sst xmlns="http://schemas.openxmlformats.org/spreadsheetml/2006/main" count="1584" uniqueCount="208">
  <si>
    <t>RFP 13/2020 - Panel of Attorneys -  Evaluation Matrix</t>
  </si>
  <si>
    <t xml:space="preserve">Name of Bidder: </t>
  </si>
  <si>
    <t xml:space="preserve">Technical Evaluator: </t>
  </si>
  <si>
    <t>Minimum Requirements</t>
  </si>
  <si>
    <t>(Bidders are specifically referred to paragraph 12.2 of the RFP)</t>
  </si>
  <si>
    <t>* Bidders who do not comply with the requisite minimum requirements will not be evaluated</t>
  </si>
  <si>
    <t>Item</t>
  </si>
  <si>
    <t>Criteria</t>
  </si>
  <si>
    <t>Comment</t>
  </si>
  <si>
    <t>Bidders must provide the following supporting documentation:</t>
  </si>
  <si>
    <t>Non-compliant</t>
  </si>
  <si>
    <t>Compliant</t>
  </si>
  <si>
    <t xml:space="preserve"> Admitted attorney, who is in good standing with the Legal Practice Council of South Africa and who holds a Fidelity Fund Certificate </t>
  </si>
  <si>
    <t>A legal practice / consultancy must be established for a minimum period of 5 (five) years. Alternatively, at least one of the directors or partners of the legal practice  / consultancy, or the sole proprietor must have at least 5 (five) years post-article experience</t>
  </si>
  <si>
    <t>Disqualified</t>
  </si>
  <si>
    <t>Qualified</t>
  </si>
  <si>
    <t xml:space="preserve">CAPABILITY TO DELIVER </t>
  </si>
  <si>
    <t>Resources and Infrastructure</t>
  </si>
  <si>
    <t>Available Resources and Infrastructure</t>
  </si>
  <si>
    <t>Bidders must provide information on the availability of the following:</t>
  </si>
  <si>
    <t>MAX POINTS</t>
  </si>
  <si>
    <t>SCORE</t>
  </si>
  <si>
    <r>
      <rPr>
        <sz val="11"/>
        <color theme="1"/>
        <rFont val="Arial Narrow"/>
        <family val="2"/>
      </rPr>
      <t>1)</t>
    </r>
    <r>
      <rPr>
        <b/>
        <sz val="11"/>
        <color theme="1"/>
        <rFont val="Times New Roman"/>
        <family val="1"/>
      </rPr>
      <t>  </t>
    </r>
    <r>
      <rPr>
        <b/>
        <sz val="11"/>
        <color theme="1"/>
        <rFont val="Arial Narrow"/>
        <family val="2"/>
      </rPr>
      <t>Computer(s), email- and internet access</t>
    </r>
  </si>
  <si>
    <t xml:space="preserve">NOTES TO TECHNICAL EVALUATORS: </t>
  </si>
  <si>
    <t xml:space="preserve">       * Yes (all three)</t>
  </si>
  <si>
    <r>
      <rPr>
        <sz val="11"/>
        <color theme="1"/>
        <rFont val="Arial Narrow"/>
        <family val="2"/>
      </rPr>
      <t>2)</t>
    </r>
    <r>
      <rPr>
        <b/>
        <sz val="11"/>
        <color theme="1"/>
        <rFont val="Arial Narrow"/>
        <family val="2"/>
      </rPr>
      <t xml:space="preserve">  Software applications used in the legal practice /    consultancy to provide legal services to clients </t>
    </r>
  </si>
  <si>
    <t xml:space="preserve">* PLEASE ENSURE THAT YOU FILL IN THE NAME </t>
  </si>
  <si>
    <t xml:space="preserve">      * MS Office or equivalent</t>
  </si>
  <si>
    <t xml:space="preserve">  OF THE BIDDER, AS WELL AS YOUR OWN NAME</t>
  </si>
  <si>
    <r>
      <rPr>
        <sz val="11"/>
        <color theme="1"/>
        <rFont val="Arial Narrow"/>
        <family val="2"/>
      </rPr>
      <t>3)</t>
    </r>
    <r>
      <rPr>
        <b/>
        <sz val="11"/>
        <color theme="1"/>
        <rFont val="Times New Roman"/>
        <family val="1"/>
      </rPr>
      <t>  </t>
    </r>
    <r>
      <rPr>
        <b/>
        <sz val="11"/>
        <color theme="1"/>
        <rFont val="Arial Narrow"/>
        <family val="2"/>
      </rPr>
      <t xml:space="preserve">Information security safeguards </t>
    </r>
  </si>
  <si>
    <t xml:space="preserve">  AT THE TOP OF THE SPREADSHEET</t>
  </si>
  <si>
    <t xml:space="preserve">      * anti-virus software    </t>
  </si>
  <si>
    <t xml:space="preserve">      * firewall</t>
  </si>
  <si>
    <t>* THIS SPREADSHEET CONTAINS FORMULAS AND</t>
  </si>
  <si>
    <r>
      <rPr>
        <sz val="11"/>
        <color theme="1"/>
        <rFont val="Arial Narrow"/>
        <family val="2"/>
      </rPr>
      <t>4)</t>
    </r>
    <r>
      <rPr>
        <b/>
        <sz val="11"/>
        <color theme="1"/>
        <rFont val="Times New Roman"/>
        <family val="1"/>
      </rPr>
      <t>  </t>
    </r>
    <r>
      <rPr>
        <b/>
        <sz val="11"/>
        <color theme="1"/>
        <rFont val="Arial Narrow"/>
        <family val="2"/>
      </rPr>
      <t>Back-up and disaster recovery plans</t>
    </r>
  </si>
  <si>
    <t xml:space="preserve">        *Yes to one </t>
  </si>
  <si>
    <t xml:space="preserve">  HAS BEEN LOCKED: </t>
  </si>
  <si>
    <t xml:space="preserve">       * Yes (both)</t>
  </si>
  <si>
    <t xml:space="preserve">   FOR ITEM 1 YOU CAN TYPE IN BOTH THE </t>
  </si>
  <si>
    <t>Subtotal</t>
  </si>
  <si>
    <t xml:space="preserve">   GREEN AND RED HIGHLIGHTED CELLS </t>
  </si>
  <si>
    <r>
      <t>5)</t>
    </r>
    <r>
      <rPr>
        <sz val="11"/>
        <color theme="1"/>
        <rFont val="Times New Roman"/>
        <family val="1"/>
      </rPr>
      <t xml:space="preserve">  * </t>
    </r>
    <r>
      <rPr>
        <sz val="11"/>
        <color theme="1"/>
        <rFont val="Arial Narrow"/>
        <family val="2"/>
      </rPr>
      <t>Telephone facilities;</t>
    </r>
  </si>
  <si>
    <t>* FOR ITEMS 2 AND 3 YOU CAN ONLY TYPE IN</t>
  </si>
  <si>
    <t xml:space="preserve">  THE GREEN HIGHLIGHTED CELLS, I.E. WHERE </t>
  </si>
  <si>
    <r>
      <t>6)</t>
    </r>
    <r>
      <rPr>
        <sz val="11"/>
        <color theme="1"/>
        <rFont val="Times New Roman"/>
        <family val="1"/>
      </rPr>
      <t xml:space="preserve">  * </t>
    </r>
    <r>
      <rPr>
        <sz val="11"/>
        <color theme="1"/>
        <rFont val="Arial Narrow"/>
        <family val="2"/>
      </rPr>
      <t xml:space="preserve">Printing facilities; </t>
    </r>
    <r>
      <rPr>
        <b/>
        <sz val="11"/>
        <color theme="1"/>
        <rFont val="Arial Narrow"/>
        <family val="2"/>
      </rPr>
      <t>AND</t>
    </r>
  </si>
  <si>
    <t>1 AND</t>
  </si>
  <si>
    <t xml:space="preserve">  SCORES ARE REQUIRED </t>
  </si>
  <si>
    <r>
      <rPr>
        <sz val="11"/>
        <color theme="1"/>
        <rFont val="Times New Roman"/>
        <family val="1"/>
      </rPr>
      <t xml:space="preserve">     * </t>
    </r>
    <r>
      <rPr>
        <sz val="11"/>
        <color theme="1"/>
        <rFont val="Arial Narrow"/>
        <family val="2"/>
      </rPr>
      <t>Photocopying facilities</t>
    </r>
  </si>
  <si>
    <t xml:space="preserve">* YOU CANNOT TYPE IN THE RED, YELLOW OR  </t>
  </si>
  <si>
    <r>
      <rPr>
        <sz val="11"/>
        <color theme="1"/>
        <rFont val="Arial Narrow"/>
        <family val="2"/>
      </rPr>
      <t>7)</t>
    </r>
    <r>
      <rPr>
        <b/>
        <sz val="11"/>
        <color theme="1"/>
        <rFont val="Times New Roman"/>
        <family val="1"/>
      </rPr>
      <t>  </t>
    </r>
    <r>
      <rPr>
        <b/>
        <sz val="11"/>
        <color theme="1"/>
        <rFont val="Arial Narrow"/>
        <family val="2"/>
      </rPr>
      <t>Library / research facilities</t>
    </r>
  </si>
  <si>
    <t xml:space="preserve">  GREY HIGHLIGHTED CELLS  IN THE REST OF THE</t>
  </si>
  <si>
    <t>       * Jutastat / Lexisnexis</t>
  </si>
  <si>
    <t xml:space="preserve">  SPREADSHEET</t>
  </si>
  <si>
    <r>
      <rPr>
        <sz val="11"/>
        <color theme="1"/>
        <rFont val="Arial Narrow"/>
        <family val="2"/>
      </rPr>
      <t xml:space="preserve">8) </t>
    </r>
    <r>
      <rPr>
        <b/>
        <sz val="11"/>
        <color theme="1"/>
        <rFont val="Times New Roman"/>
        <family val="1"/>
      </rPr>
      <t xml:space="preserve">  </t>
    </r>
    <r>
      <rPr>
        <b/>
        <sz val="11"/>
        <color theme="1"/>
        <rFont val="Arial Narrow"/>
        <family val="2"/>
      </rPr>
      <t>Mode of transport for service or  filing of documents -</t>
    </r>
  </si>
  <si>
    <t>OR</t>
  </si>
  <si>
    <r>
      <t xml:space="preserve">       * Public transport e.g. bus; </t>
    </r>
    <r>
      <rPr>
        <b/>
        <sz val="11"/>
        <color theme="1"/>
        <rFont val="Arial Narrow"/>
        <family val="2"/>
      </rPr>
      <t>OR</t>
    </r>
  </si>
  <si>
    <t xml:space="preserve">       * Own transport / Firm vehicle</t>
  </si>
  <si>
    <t xml:space="preserve">       Approximate distance from any court(s) in the area</t>
  </si>
  <si>
    <r>
      <t xml:space="preserve">       * Outside the jurisdiction of any court; </t>
    </r>
    <r>
      <rPr>
        <b/>
        <sz val="11"/>
        <color theme="1"/>
        <rFont val="Arial Narrow"/>
        <family val="2"/>
      </rPr>
      <t>OR</t>
    </r>
  </si>
  <si>
    <t xml:space="preserve">       * Within 8km of any court</t>
  </si>
  <si>
    <t>TOTAL</t>
  </si>
  <si>
    <t>Support Staff</t>
  </si>
  <si>
    <t>Bidders must provide information on any additional support staff employed by the legal practice / consultancy, such as:</t>
  </si>
  <si>
    <t>If yes:</t>
  </si>
  <si>
    <t>AND</t>
  </si>
  <si>
    <r>
      <t>1)</t>
    </r>
    <r>
      <rPr>
        <sz val="11"/>
        <color theme="1"/>
        <rFont val="Times New Roman"/>
        <family val="1"/>
      </rPr>
      <t xml:space="preserve">       </t>
    </r>
    <r>
      <rPr>
        <sz val="11"/>
        <color theme="1"/>
        <rFont val="Arial Narrow"/>
        <family val="2"/>
      </rPr>
      <t>Messenger(s) / Driver(s)</t>
    </r>
  </si>
  <si>
    <r>
      <t>2)</t>
    </r>
    <r>
      <rPr>
        <sz val="11"/>
        <color theme="1"/>
        <rFont val="Times New Roman"/>
        <family val="1"/>
      </rPr>
      <t>      </t>
    </r>
    <r>
      <rPr>
        <sz val="11"/>
        <color theme="1"/>
        <rFont val="Arial Narrow"/>
        <family val="2"/>
      </rPr>
      <t xml:space="preserve"> Administrative staff (i.e filing clerks etc.) </t>
    </r>
  </si>
  <si>
    <t>SCORECARD SUMMARY</t>
  </si>
  <si>
    <t>Capability to Deliver - Resources &amp; Infrastructure</t>
  </si>
  <si>
    <t>GRAND TOTAL</t>
  </si>
  <si>
    <t>TECHNICAL EVALUATION SCORE:</t>
  </si>
  <si>
    <t xml:space="preserve">Mandatory Requirements </t>
  </si>
  <si>
    <t>2)      Certified copy of Fidelity Fund Certificate/s of the sole practitioner or directors or partners of the bidding entity.</t>
  </si>
  <si>
    <r>
      <t>3)</t>
    </r>
    <r>
      <rPr>
        <sz val="11"/>
        <color theme="1"/>
        <rFont val="Times New Roman"/>
        <family val="1"/>
      </rPr>
      <t xml:space="preserve">        </t>
    </r>
    <r>
      <rPr>
        <sz val="11"/>
        <color theme="1"/>
        <rFont val="Arial Narrow"/>
        <family val="2"/>
      </rPr>
      <t>Certified copies of Letter of Good Standing with the Legal Practice Council of SA for all the Attorneys of the entity</t>
    </r>
  </si>
  <si>
    <t>4) Legal practice / consultancy have been established for a minimum period of 5 years
or
One of the Directors or partners of the legal practice or the sole proprietor must have at least 5 (five) years post-article experience</t>
  </si>
  <si>
    <t>1)  B-BBEE status level verification certificate or sworn affidavit (whichever applicable according to SBD 6.1) with minimum B-BBEE status level 3.</t>
  </si>
  <si>
    <t>Minimum B-BBEE status level 3</t>
  </si>
  <si>
    <t>Annexure A1: Category 1 - Tax Law</t>
  </si>
  <si>
    <t>Experience &amp; Expertise</t>
  </si>
  <si>
    <t>Background, fields of specialisation and relevant experience of Key Personnel</t>
  </si>
  <si>
    <t>Bidders must submit detailed CV’s of all Key Personnel that specifically -</t>
  </si>
  <si>
    <t xml:space="preserve">       any additional professional qualifications (e.g.</t>
  </si>
  <si>
    <t xml:space="preserve">       notary, conveyancer, trademark attorney, patent</t>
  </si>
  <si>
    <t xml:space="preserve">   FOR ITEM 11.1 YOU CAN TYPE IN BOTH THE </t>
  </si>
  <si>
    <t xml:space="preserve">       attorney, copyright attorney)</t>
  </si>
  <si>
    <t xml:space="preserve">       *   ≥ 50% of Key Personnel has additional qlfc</t>
  </si>
  <si>
    <t>* FOR ITEMS 12.1 TO 12.3 YOU CAN ONLY TYPE IN</t>
  </si>
  <si>
    <t xml:space="preserve">        refer to applicable legal service category -         </t>
  </si>
  <si>
    <t xml:space="preserve">        category 1, 5, 7 and 8:</t>
  </si>
  <si>
    <t xml:space="preserve">* The word "OR" indicates a choice between the  </t>
  </si>
  <si>
    <t xml:space="preserve">        * field of specialisation relevant </t>
  </si>
  <si>
    <t xml:space="preserve">   different options presented</t>
  </si>
  <si>
    <t xml:space="preserve">        OR</t>
  </si>
  <si>
    <t xml:space="preserve">        category 2, 3, 4 and 6:</t>
  </si>
  <si>
    <t xml:space="preserve">* The word "AND" indicates a cumulative score </t>
  </si>
  <si>
    <t xml:space="preserve">        * 2 relevant fields of specialisation</t>
  </si>
  <si>
    <t>* Where the bidder scores zero (0), leave the cell(s)</t>
  </si>
  <si>
    <t xml:space="preserve">   blank</t>
  </si>
  <si>
    <t xml:space="preserve">        experience</t>
  </si>
  <si>
    <t xml:space="preserve">              * &lt; 3 years </t>
  </si>
  <si>
    <t xml:space="preserve">        * &lt; 3 years</t>
  </si>
  <si>
    <t xml:space="preserve">   in a specific legal service category, only one  </t>
  </si>
  <si>
    <t xml:space="preserve">        * &gt; 3 but &lt; 7 years</t>
  </si>
  <si>
    <t xml:space="preserve">   needs to have a post-graduate qualification to get  </t>
  </si>
  <si>
    <t xml:space="preserve">        * &gt; 7 but &lt; 10 years</t>
  </si>
  <si>
    <t xml:space="preserve">   the points (same for awards)</t>
  </si>
  <si>
    <t xml:space="preserve">        * &gt; 10 but &lt; 15 years</t>
  </si>
  <si>
    <t xml:space="preserve">        * &gt; 15 years</t>
  </si>
  <si>
    <t xml:space="preserve">   in a specific legal service category, score by</t>
  </si>
  <si>
    <t xml:space="preserve">   working out their average number of courses  </t>
  </si>
  <si>
    <t xml:space="preserve">       received</t>
  </si>
  <si>
    <t xml:space="preserve">   attended or years of relevant experience </t>
  </si>
  <si>
    <t xml:space="preserve">       * any awards</t>
  </si>
  <si>
    <t xml:space="preserve">      Client 1</t>
  </si>
  <si>
    <t xml:space="preserve">       * duration of relationship &gt; 2 years </t>
  </si>
  <si>
    <t xml:space="preserve">      Client 2</t>
  </si>
  <si>
    <t xml:space="preserve">      Client 3</t>
  </si>
  <si>
    <t xml:space="preserve">      * Basic</t>
  </si>
  <si>
    <t xml:space="preserve">      * Intermediate</t>
  </si>
  <si>
    <t xml:space="preserve">      * Proficient</t>
  </si>
  <si>
    <t xml:space="preserve">      * Advanced</t>
  </si>
  <si>
    <t xml:space="preserve">      * Expert</t>
  </si>
  <si>
    <t xml:space="preserve">      * Yes</t>
  </si>
  <si>
    <t xml:space="preserve">Background and experience of staff members who assist Key Personnel </t>
  </si>
  <si>
    <t>Bidders must provide background details and indicate the experience of all staff members that assist Key Personnel, such as:</t>
  </si>
  <si>
    <t>NOTE TO EVALUATORS:</t>
  </si>
  <si>
    <t>1 OR</t>
  </si>
  <si>
    <t xml:space="preserve">   assistants work in a specific legal service category</t>
  </si>
  <si>
    <t xml:space="preserve">   score by working out the average number of years </t>
  </si>
  <si>
    <t xml:space="preserve">   of relevant experience </t>
  </si>
  <si>
    <t>CLIENT FEEDBACK</t>
  </si>
  <si>
    <t>Written References</t>
  </si>
  <si>
    <t xml:space="preserve">Bidders must provide written references from 3 current/recent (not older than 24 months) clients to whom legal services are/were provided. The aforesaid references must be on the client’s letterhead and include the name of the company, a contact name, business address, phone numbers, the duration of such specific attorney/client relationship, as well as a brief description of the legal services that are/were being provided by the Bidder to such client. </t>
  </si>
  <si>
    <t>Clients must further include on such written references their rating of the Bidder according to the following specific criteria, by using the matrix displayed below:</t>
  </si>
  <si>
    <t xml:space="preserve">NOTE: All three references must be scored - the average must be taken as the final score </t>
  </si>
  <si>
    <t>SCORES</t>
  </si>
  <si>
    <t>Matrix</t>
  </si>
  <si>
    <t>Reference Letter 1</t>
  </si>
  <si>
    <t>Excellent  = 4 points</t>
  </si>
  <si>
    <t>Good        = 3 points</t>
  </si>
  <si>
    <t>Average    = 2 points</t>
  </si>
  <si>
    <t>Poor          = 1 point</t>
  </si>
  <si>
    <t>Reference Letter 2</t>
  </si>
  <si>
    <t>Reference Letter 3</t>
  </si>
  <si>
    <t xml:space="preserve">Capability to Deliver - Experience &amp; Expertise       </t>
  </si>
  <si>
    <t>Client Feedback</t>
  </si>
  <si>
    <r>
      <t>1)  </t>
    </r>
    <r>
      <rPr>
        <b/>
        <u/>
        <sz val="11"/>
        <rFont val="Arial Narrow"/>
        <family val="2"/>
      </rPr>
      <t>List such Key Personnel’s:</t>
    </r>
  </si>
  <si>
    <r>
      <t xml:space="preserve">       * 1 additional qualification; </t>
    </r>
    <r>
      <rPr>
        <b/>
        <sz val="11"/>
        <color theme="1"/>
        <rFont val="Arial Narrow"/>
        <family val="2"/>
      </rPr>
      <t>OR</t>
    </r>
  </si>
  <si>
    <r>
      <t>(b)</t>
    </r>
    <r>
      <rPr>
        <b/>
        <sz val="11"/>
        <color theme="1"/>
        <rFont val="Times New Roman"/>
        <family val="1"/>
      </rPr>
      <t>  </t>
    </r>
    <r>
      <rPr>
        <b/>
        <sz val="11"/>
        <color theme="1"/>
        <rFont val="Arial Narrow"/>
        <family val="2"/>
      </rPr>
      <t>relevant courses and/or seminars attended</t>
    </r>
  </si>
  <si>
    <r>
      <t xml:space="preserve">        * &lt; 5 relevant courses and/or seminars; </t>
    </r>
    <r>
      <rPr>
        <b/>
        <sz val="11"/>
        <color theme="1"/>
        <rFont val="Arial Narrow"/>
        <family val="2"/>
      </rPr>
      <t>OR</t>
    </r>
  </si>
  <si>
    <r>
      <t xml:space="preserve">        * </t>
    </r>
    <r>
      <rPr>
        <sz val="11"/>
        <color theme="1"/>
        <rFont val="Calibri"/>
        <family val="2"/>
      </rPr>
      <t>≥</t>
    </r>
    <r>
      <rPr>
        <sz val="11"/>
        <color theme="1"/>
        <rFont val="Arial Narrow"/>
        <family val="2"/>
      </rPr>
      <t xml:space="preserve"> 5 relevant courses and/or seminars</t>
    </r>
  </si>
  <si>
    <r>
      <t>(c)</t>
    </r>
    <r>
      <rPr>
        <b/>
        <sz val="11"/>
        <color theme="1"/>
        <rFont val="Times New Roman"/>
        <family val="1"/>
      </rPr>
      <t>  </t>
    </r>
    <r>
      <rPr>
        <b/>
        <sz val="11"/>
        <color theme="1"/>
        <rFont val="Arial Narrow"/>
        <family val="2"/>
      </rPr>
      <t>respective field(s) of specialisation</t>
    </r>
  </si>
  <si>
    <r>
      <t xml:space="preserve">        * 1 relevant field of specialisation; </t>
    </r>
    <r>
      <rPr>
        <b/>
        <sz val="11"/>
        <color theme="1"/>
        <rFont val="Arial Narrow"/>
        <family val="2"/>
      </rPr>
      <t>OR</t>
    </r>
  </si>
  <si>
    <r>
      <t>(d)</t>
    </r>
    <r>
      <rPr>
        <b/>
        <sz val="11"/>
        <color theme="1"/>
        <rFont val="Times New Roman"/>
        <family val="1"/>
      </rPr>
      <t>  </t>
    </r>
    <r>
      <rPr>
        <b/>
        <sz val="11"/>
        <color theme="1"/>
        <rFont val="Arial Narrow"/>
        <family val="2"/>
      </rPr>
      <t xml:space="preserve">number of years of relevant (post-article) </t>
    </r>
  </si>
  <si>
    <r>
      <t>(e)</t>
    </r>
    <r>
      <rPr>
        <b/>
        <sz val="11"/>
        <color theme="1"/>
        <rFont val="Times New Roman"/>
        <family val="1"/>
      </rPr>
      <t>  </t>
    </r>
    <r>
      <rPr>
        <b/>
        <sz val="11"/>
        <color theme="1"/>
        <rFont val="Arial Narrow"/>
        <family val="2"/>
      </rPr>
      <t xml:space="preserve">national / international recognition or awards </t>
    </r>
  </si>
  <si>
    <r>
      <t xml:space="preserve">       * nature of services rendered similar; </t>
    </r>
    <r>
      <rPr>
        <b/>
        <sz val="11"/>
        <color theme="1"/>
        <rFont val="Arial Narrow"/>
        <family val="2"/>
      </rPr>
      <t>AND</t>
    </r>
  </si>
  <si>
    <r>
      <t>4)</t>
    </r>
    <r>
      <rPr>
        <sz val="11"/>
        <color theme="1"/>
        <rFont val="Times New Roman"/>
        <family val="1"/>
      </rPr>
      <t>  </t>
    </r>
    <r>
      <rPr>
        <sz val="11"/>
        <color theme="1"/>
        <rFont val="Arial Narrow"/>
        <family val="2"/>
      </rPr>
      <t>Demonstrate expertise in such Key Personnel’s respective fields of specialisation</t>
    </r>
  </si>
  <si>
    <r>
      <t>5)</t>
    </r>
    <r>
      <rPr>
        <sz val="11"/>
        <color theme="1"/>
        <rFont val="Times New Roman"/>
        <family val="1"/>
      </rPr>
      <t>  </t>
    </r>
    <r>
      <rPr>
        <sz val="11"/>
        <color theme="1"/>
        <rFont val="Arial Narrow"/>
        <family val="2"/>
      </rPr>
      <t>List high profile matters Key Personnel have worked on, as well as in what capacity legal assistance was rendered</t>
    </r>
  </si>
  <si>
    <r>
      <t>6)</t>
    </r>
    <r>
      <rPr>
        <sz val="11"/>
        <color theme="1"/>
        <rFont val="Times New Roman"/>
        <family val="1"/>
      </rPr>
      <t xml:space="preserve">  </t>
    </r>
    <r>
      <rPr>
        <sz val="11"/>
        <color theme="1"/>
        <rFont val="Arial Narrow"/>
        <family val="2"/>
      </rPr>
      <t>Confirm that Key Personnel have right of appearance in the High Court</t>
    </r>
  </si>
  <si>
    <r>
      <t>7)</t>
    </r>
    <r>
      <rPr>
        <sz val="11"/>
        <color theme="1"/>
        <rFont val="Times New Roman"/>
        <family val="1"/>
      </rPr>
      <t>  </t>
    </r>
    <r>
      <rPr>
        <sz val="11"/>
        <color theme="1"/>
        <rFont val="Arial Narrow"/>
        <family val="2"/>
      </rPr>
      <t>List the different forums in which such Key Personnel have appeared</t>
    </r>
  </si>
  <si>
    <r>
      <t xml:space="preserve">      * Magistrate's Court / High Court; </t>
    </r>
    <r>
      <rPr>
        <b/>
        <sz val="11"/>
        <color theme="1"/>
        <rFont val="Arial Narrow"/>
        <family val="2"/>
      </rPr>
      <t>AND</t>
    </r>
  </si>
  <si>
    <r>
      <t xml:space="preserve">      * &lt;</t>
    </r>
    <r>
      <rPr>
        <sz val="11"/>
        <color theme="1"/>
        <rFont val="Calibri"/>
        <family val="2"/>
      </rPr>
      <t xml:space="preserve"> </t>
    </r>
    <r>
      <rPr>
        <sz val="11"/>
        <color theme="1"/>
        <rFont val="Arial Narrow"/>
        <family val="2"/>
      </rPr>
      <t xml:space="preserve">5 years relevant experience; </t>
    </r>
    <r>
      <rPr>
        <b/>
        <sz val="11"/>
        <color theme="1"/>
        <rFont val="Arial Narrow"/>
        <family val="2"/>
      </rPr>
      <t>OR</t>
    </r>
  </si>
  <si>
    <r>
      <t xml:space="preserve">      * </t>
    </r>
    <r>
      <rPr>
        <sz val="11"/>
        <color theme="1"/>
        <rFont val="Calibri"/>
        <family val="2"/>
      </rPr>
      <t>≥</t>
    </r>
    <r>
      <rPr>
        <sz val="11"/>
        <color theme="1"/>
        <rFont val="Arial Narrow"/>
        <family val="2"/>
      </rPr>
      <t xml:space="preserve"> 5 years relevant experience</t>
    </r>
  </si>
  <si>
    <r>
      <t>2)</t>
    </r>
    <r>
      <rPr>
        <sz val="11"/>
        <color theme="1"/>
        <rFont val="Times New Roman"/>
        <family val="1"/>
      </rPr>
      <t>  </t>
    </r>
    <r>
      <rPr>
        <b/>
        <sz val="11"/>
        <color theme="1"/>
        <rFont val="Arial Narrow"/>
        <family val="2"/>
      </rPr>
      <t xml:space="preserve">Candidate attorney(s) </t>
    </r>
  </si>
  <si>
    <r>
      <t>3)</t>
    </r>
    <r>
      <rPr>
        <sz val="11"/>
        <color theme="1"/>
        <rFont val="Times New Roman"/>
        <family val="1"/>
      </rPr>
      <t>  </t>
    </r>
    <r>
      <rPr>
        <b/>
        <sz val="11"/>
        <color theme="1"/>
        <rFont val="Arial Narrow"/>
        <family val="2"/>
      </rPr>
      <t>Professional Assistant(s) / Associate(s)</t>
    </r>
  </si>
  <si>
    <r>
      <t xml:space="preserve">      * &lt; 3 years relevant experience; </t>
    </r>
    <r>
      <rPr>
        <b/>
        <sz val="11"/>
        <color theme="1"/>
        <rFont val="Arial Narrow"/>
        <family val="2"/>
      </rPr>
      <t>OR</t>
    </r>
  </si>
  <si>
    <r>
      <t xml:space="preserve">      * </t>
    </r>
    <r>
      <rPr>
        <sz val="11"/>
        <color theme="1"/>
        <rFont val="Calibri"/>
        <family val="2"/>
      </rPr>
      <t>≥</t>
    </r>
    <r>
      <rPr>
        <sz val="11"/>
        <color theme="1"/>
        <rFont val="Arial Narrow"/>
        <family val="2"/>
      </rPr>
      <t xml:space="preserve"> 3 years relevant experience</t>
    </r>
  </si>
  <si>
    <r>
      <t>1.</t>
    </r>
    <r>
      <rPr>
        <sz val="11"/>
        <color theme="1"/>
        <rFont val="Times New Roman"/>
        <family val="1"/>
      </rPr>
      <t xml:space="preserve">        </t>
    </r>
    <r>
      <rPr>
        <sz val="11"/>
        <color theme="1"/>
        <rFont val="Arial Narrow"/>
        <family val="2"/>
      </rPr>
      <t>Turn-around times</t>
    </r>
  </si>
  <si>
    <r>
      <t>2.</t>
    </r>
    <r>
      <rPr>
        <sz val="11"/>
        <color theme="1"/>
        <rFont val="Times New Roman"/>
        <family val="1"/>
      </rPr>
      <t xml:space="preserve">        </t>
    </r>
    <r>
      <rPr>
        <sz val="11"/>
        <color theme="1"/>
        <rFont val="Arial Narrow"/>
        <family val="2"/>
      </rPr>
      <t>Quality of feedback</t>
    </r>
  </si>
  <si>
    <r>
      <t>3.</t>
    </r>
    <r>
      <rPr>
        <sz val="11"/>
        <color theme="1"/>
        <rFont val="Times New Roman"/>
        <family val="1"/>
      </rPr>
      <t xml:space="preserve">        </t>
    </r>
    <r>
      <rPr>
        <sz val="11"/>
        <color theme="1"/>
        <rFont val="Arial Narrow"/>
        <family val="2"/>
      </rPr>
      <t>Accessibility and availability</t>
    </r>
  </si>
  <si>
    <r>
      <t>4.</t>
    </r>
    <r>
      <rPr>
        <sz val="11"/>
        <color theme="1"/>
        <rFont val="Times New Roman"/>
        <family val="1"/>
      </rPr>
      <t xml:space="preserve">        </t>
    </r>
    <r>
      <rPr>
        <sz val="11"/>
        <color theme="1"/>
        <rFont val="Arial Narrow"/>
        <family val="2"/>
      </rPr>
      <t>Reliability</t>
    </r>
  </si>
  <si>
    <r>
      <t>5.</t>
    </r>
    <r>
      <rPr>
        <sz val="11"/>
        <color theme="1"/>
        <rFont val="Times New Roman"/>
        <family val="1"/>
      </rPr>
      <t xml:space="preserve">        </t>
    </r>
    <r>
      <rPr>
        <sz val="11"/>
        <color theme="1"/>
        <rFont val="Arial Narrow"/>
        <family val="2"/>
      </rPr>
      <t>Customer satisfaction</t>
    </r>
  </si>
  <si>
    <t xml:space="preserve">* Legal Service Category </t>
  </si>
  <si>
    <t xml:space="preserve">Item 1 - available resources &amp; infrastruture </t>
  </si>
  <si>
    <t>Item 2 - support staff</t>
  </si>
  <si>
    <t>Item 3 Background, fields of specialisation and relevant experience of Key Personnel</t>
  </si>
  <si>
    <t>Item 4 - Background and experienced of staff members who assist Key Personnel</t>
  </si>
  <si>
    <t>Item 5 - references</t>
  </si>
  <si>
    <t xml:space="preserve">SUB-TOTAL </t>
  </si>
  <si>
    <t>Annexure A (Item 1 &amp; 2)</t>
  </si>
  <si>
    <t>* Bidders are required to clearly indicate on the front cover of their proposals all legal service categories in respect of which they wish to be considered for the SARS Panel of Attorneys, ranked in order of preference *</t>
  </si>
  <si>
    <t xml:space="preserve">Bidders are referred to paragraph 10.3 of the RFP, which sets out the respective legal service categories in which successful bidders may be appointed.                                                               </t>
  </si>
  <si>
    <t>2)  Indicate the relevant legal service category(ies) in which such Key Personnel wish to be considered for appointment to the SARS Panel of Attorney , and list a minimum of 3 of their major/key clients (current and/or past), together with an indication of the nature and duration of such attorney/client relationships</t>
  </si>
  <si>
    <t xml:space="preserve"> Resources, Infrastructure &amp; Support Staff</t>
  </si>
  <si>
    <t>Annexure A2: Category 2 - Commercial Law; Company Law and/or Banking Law</t>
  </si>
  <si>
    <t>Annexure A3: Category 3 - Constitutional Law; Administrative Law and/or Public Procurement Law</t>
  </si>
  <si>
    <t>Annexure A4: Category 4 - Information Law and/or  Intellectual Property Law</t>
  </si>
  <si>
    <t>Annexure A5: Category 5 - Customs &amp; Excise Law</t>
  </si>
  <si>
    <t>Annexure A6: Category 6 - Property Law, Mining Law and/or Insolvency Law</t>
  </si>
  <si>
    <t xml:space="preserve">      * 1 matter &amp; capacity assistance was rendered</t>
  </si>
  <si>
    <t xml:space="preserve">      * 2 matters &amp; capacity assistance was rendered</t>
  </si>
  <si>
    <r>
      <t xml:space="preserve">      * </t>
    </r>
    <r>
      <rPr>
        <sz val="11"/>
        <color theme="1"/>
        <rFont val="Calibri"/>
        <family val="2"/>
      </rPr>
      <t>≥</t>
    </r>
    <r>
      <rPr>
        <sz val="11"/>
        <color theme="1"/>
        <rFont val="Arial Narrow"/>
        <family val="2"/>
      </rPr>
      <t xml:space="preserve"> 3 matters &amp; capacity assistance was rendered</t>
    </r>
  </si>
  <si>
    <r>
      <rPr>
        <sz val="11"/>
        <color theme="1"/>
        <rFont val="Arial Narrow"/>
        <family val="2"/>
      </rPr>
      <t>1)</t>
    </r>
    <r>
      <rPr>
        <sz val="11"/>
        <color theme="1"/>
        <rFont val="Times New Roman"/>
        <family val="1"/>
      </rPr>
      <t> </t>
    </r>
    <r>
      <rPr>
        <b/>
        <sz val="11"/>
        <color theme="1"/>
        <rFont val="Times New Roman"/>
        <family val="1"/>
      </rPr>
      <t> </t>
    </r>
    <r>
      <rPr>
        <b/>
        <sz val="11"/>
        <color theme="1"/>
        <rFont val="Arial Narrow"/>
        <family val="2"/>
      </rPr>
      <t>Secretary(is)</t>
    </r>
  </si>
  <si>
    <t>* Where multiple secretaries or  professional</t>
  </si>
  <si>
    <t xml:space="preserve">* Where multiple Key Personnel have been profiled   </t>
  </si>
  <si>
    <r>
      <t xml:space="preserve">      * </t>
    </r>
    <r>
      <rPr>
        <sz val="11"/>
        <color theme="1"/>
        <rFont val="Arial Narrow"/>
        <family val="2"/>
      </rPr>
      <t>Tax Court / CCMA / Labour Court</t>
    </r>
  </si>
  <si>
    <t xml:space="preserve">  a)     professional qualifications  -</t>
  </si>
  <si>
    <t>Annexure A6: Annexure A7: Category 7 - Labour Law</t>
  </si>
  <si>
    <t xml:space="preserve">Annexure A8: Category 8 - General Legal Assistance </t>
  </si>
  <si>
    <t>Adri Myburg</t>
  </si>
  <si>
    <t>Tebogo Muthabuli</t>
  </si>
  <si>
    <t>Helen Templeton</t>
  </si>
  <si>
    <t>Motlalentoa Hlabatau</t>
  </si>
  <si>
    <t>Makgama Mahura</t>
  </si>
  <si>
    <t>Sabelo Peleowo</t>
  </si>
  <si>
    <t xml:space="preserve">Name </t>
  </si>
  <si>
    <t xml:space="preserve">Designation </t>
  </si>
  <si>
    <t xml:space="preserve">Signature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</si>
</sst>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5" x14ac:knownFonts="1">
    <font>
      <sz val="11"/>
      <color theme="1"/>
      <name val="Calibri"/>
      <family val="2"/>
      <scheme val="minor"/>
    </font>
    <font>
      <b/>
      <sz val="11"/>
      <color theme="1"/>
      <name val="Calibri"/>
      <family val="2"/>
      <scheme val="minor"/>
    </font>
    <font>
      <b/>
      <u/>
      <sz val="16"/>
      <color theme="1"/>
      <name val="Arial Narrow"/>
      <family val="2"/>
    </font>
    <font>
      <b/>
      <sz val="14"/>
      <color theme="1"/>
      <name val="Arial Narrow"/>
      <family val="2"/>
    </font>
    <font>
      <sz val="11"/>
      <color theme="1"/>
      <name val="Arial Narrow"/>
      <family val="2"/>
    </font>
    <font>
      <sz val="12"/>
      <color theme="1"/>
      <name val="Arial Narrow"/>
      <family val="2"/>
    </font>
    <font>
      <b/>
      <sz val="11"/>
      <color theme="1"/>
      <name val="Arial Narrow"/>
      <family val="2"/>
    </font>
    <font>
      <b/>
      <sz val="11"/>
      <color rgb="FFFF0000"/>
      <name val="Arial Narrow"/>
      <family val="2"/>
    </font>
    <font>
      <b/>
      <sz val="12"/>
      <color theme="1"/>
      <name val="Arial Narrow"/>
      <family val="2"/>
    </font>
    <font>
      <sz val="12"/>
      <color theme="1"/>
      <name val="Calibri"/>
      <family val="2"/>
      <scheme val="minor"/>
    </font>
    <font>
      <sz val="11"/>
      <name val="Arial Narrow"/>
      <family val="2"/>
    </font>
    <font>
      <sz val="11"/>
      <color theme="1"/>
      <name val="Times New Roman"/>
      <family val="1"/>
    </font>
    <font>
      <b/>
      <sz val="11"/>
      <color theme="1"/>
      <name val="Times New Roman"/>
      <family val="1"/>
    </font>
    <font>
      <b/>
      <u/>
      <sz val="11"/>
      <color theme="1"/>
      <name val="Arial Narrow"/>
      <family val="2"/>
    </font>
    <font>
      <b/>
      <sz val="11"/>
      <color theme="1" tint="0.249977111117893"/>
      <name val="Arial Narrow"/>
      <family val="2"/>
    </font>
    <font>
      <b/>
      <sz val="11"/>
      <color theme="8" tint="-0.249977111117893"/>
      <name val="Arial Narrow"/>
      <family val="2"/>
    </font>
    <font>
      <b/>
      <sz val="11"/>
      <color rgb="FF00B050"/>
      <name val="Arial Narrow"/>
      <family val="2"/>
    </font>
    <font>
      <b/>
      <sz val="11"/>
      <name val="Arial Narrow"/>
      <family val="2"/>
    </font>
    <font>
      <b/>
      <u/>
      <sz val="11"/>
      <color rgb="FF00B050"/>
      <name val="Arial Narrow"/>
      <family val="2"/>
    </font>
    <font>
      <b/>
      <sz val="11"/>
      <color rgb="FF0070C0"/>
      <name val="Arial Narrow"/>
      <family val="2"/>
    </font>
    <font>
      <b/>
      <u/>
      <sz val="11"/>
      <name val="Arial Narrow"/>
      <family val="2"/>
    </font>
    <font>
      <sz val="11"/>
      <color theme="1"/>
      <name val="Calibri"/>
      <family val="2"/>
    </font>
    <font>
      <sz val="11"/>
      <color rgb="FF0070C0"/>
      <name val="Arial Narrow"/>
      <family val="2"/>
    </font>
    <font>
      <sz val="10"/>
      <color rgb="FF000000"/>
      <name val="Arial Narrow"/>
      <family val="2"/>
    </font>
    <font>
      <sz val="10"/>
      <color theme="1"/>
      <name val="Arial Narrow"/>
      <family val="2"/>
    </font>
  </fonts>
  <fills count="13">
    <fill>
      <patternFill patternType="none"/>
    </fill>
    <fill>
      <patternFill patternType="gray125"/>
    </fill>
    <fill>
      <patternFill patternType="solid">
        <fgColor theme="0"/>
        <bgColor indexed="64"/>
      </patternFill>
    </fill>
    <fill>
      <patternFill patternType="solid">
        <fgColor theme="8" tint="0.39994506668294322"/>
        <bgColor indexed="64"/>
      </patternFill>
    </fill>
    <fill>
      <patternFill patternType="solid">
        <fgColor theme="0" tint="-0.14996795556505021"/>
        <bgColor indexed="64"/>
      </patternFill>
    </fill>
    <fill>
      <patternFill patternType="solid">
        <fgColor theme="3" tint="0.59996337778862885"/>
        <bgColor indexed="64"/>
      </patternFill>
    </fill>
    <fill>
      <patternFill patternType="solid">
        <fgColor rgb="FFFF0000"/>
        <bgColor indexed="64"/>
      </patternFill>
    </fill>
    <fill>
      <patternFill patternType="solid">
        <fgColor rgb="FF92D050"/>
        <bgColor indexed="64"/>
      </patternFill>
    </fill>
    <fill>
      <patternFill patternType="solid">
        <fgColor rgb="FFFFFF00"/>
        <bgColor indexed="64"/>
      </patternFill>
    </fill>
    <fill>
      <patternFill patternType="solid">
        <fgColor theme="0" tint="-0.24994659260841701"/>
        <bgColor indexed="64"/>
      </patternFill>
    </fill>
    <fill>
      <patternFill patternType="solid">
        <fgColor theme="3" tint="0.39994506668294322"/>
        <bgColor indexed="64"/>
      </patternFill>
    </fill>
    <fill>
      <patternFill patternType="solid">
        <fgColor theme="2"/>
        <bgColor indexed="64"/>
      </patternFill>
    </fill>
    <fill>
      <patternFill patternType="solid">
        <fgColor rgb="FF8DB3E2"/>
        <bgColor indexed="64"/>
      </patternFill>
    </fill>
  </fills>
  <borders count="56">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right style="medium">
        <color indexed="64"/>
      </right>
      <top/>
      <bottom style="medium">
        <color indexed="64"/>
      </bottom>
      <diagonal/>
    </border>
    <border>
      <left/>
      <right/>
      <top/>
      <bottom style="medium">
        <color indexed="64"/>
      </bottom>
      <diagonal/>
    </border>
    <border>
      <left style="medium">
        <color indexed="64"/>
      </left>
      <right style="thin">
        <color indexed="64"/>
      </right>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top style="medium">
        <color indexed="64"/>
      </top>
      <bottom style="thin">
        <color indexed="64"/>
      </bottom>
      <diagonal/>
    </border>
    <border>
      <left style="medium">
        <color indexed="64"/>
      </left>
      <right style="medium">
        <color indexed="64"/>
      </right>
      <top style="thin">
        <color indexed="64"/>
      </top>
      <bottom/>
      <diagonal/>
    </border>
    <border>
      <left style="medium">
        <color indexed="64"/>
      </left>
      <right/>
      <top style="thin">
        <color indexed="64"/>
      </top>
      <bottom style="thin">
        <color indexed="64"/>
      </bottom>
      <diagonal/>
    </border>
    <border>
      <left style="medium">
        <color indexed="64"/>
      </left>
      <right/>
      <top/>
      <bottom style="thin">
        <color indexed="64"/>
      </bottom>
      <diagonal/>
    </border>
    <border>
      <left/>
      <right/>
      <top/>
      <bottom style="thin">
        <color indexed="64"/>
      </bottom>
      <diagonal/>
    </border>
    <border>
      <left/>
      <right/>
      <top style="thin">
        <color indexed="64"/>
      </top>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style="medium">
        <color indexed="64"/>
      </bottom>
      <diagonal/>
    </border>
    <border>
      <left/>
      <right style="thin">
        <color indexed="64"/>
      </right>
      <top style="medium">
        <color indexed="64"/>
      </top>
      <bottom/>
      <diagonal/>
    </border>
    <border>
      <left/>
      <right style="thin">
        <color indexed="64"/>
      </right>
      <top/>
      <bottom/>
      <diagonal/>
    </border>
    <border>
      <left/>
      <right style="thin">
        <color indexed="64"/>
      </right>
      <top/>
      <bottom style="medium">
        <color indexed="64"/>
      </bottom>
      <diagonal/>
    </border>
    <border>
      <left style="thin">
        <color indexed="64"/>
      </left>
      <right/>
      <top/>
      <bottom/>
      <diagonal/>
    </border>
    <border>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bottom/>
      <diagonal/>
    </border>
    <border>
      <left style="thin">
        <color indexed="64"/>
      </left>
      <right style="medium">
        <color indexed="64"/>
      </right>
      <top/>
      <bottom/>
      <diagonal/>
    </border>
    <border>
      <left style="thin">
        <color indexed="64"/>
      </left>
      <right style="medium">
        <color indexed="64"/>
      </right>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top/>
      <bottom style="medium">
        <color indexed="64"/>
      </bottom>
      <diagonal/>
    </border>
    <border>
      <left style="medium">
        <color rgb="FF808080"/>
      </left>
      <right style="medium">
        <color rgb="FF808080"/>
      </right>
      <top style="medium">
        <color rgb="FF808080"/>
      </top>
      <bottom style="medium">
        <color rgb="FF808080"/>
      </bottom>
      <diagonal/>
    </border>
    <border>
      <left/>
      <right style="medium">
        <color rgb="FF808080"/>
      </right>
      <top style="medium">
        <color rgb="FF808080"/>
      </top>
      <bottom style="medium">
        <color rgb="FF808080"/>
      </bottom>
      <diagonal/>
    </border>
    <border>
      <left style="medium">
        <color rgb="FF808080"/>
      </left>
      <right style="medium">
        <color rgb="FF808080"/>
      </right>
      <top/>
      <bottom style="medium">
        <color rgb="FF808080"/>
      </bottom>
      <diagonal/>
    </border>
    <border>
      <left/>
      <right style="medium">
        <color rgb="FF808080"/>
      </right>
      <top/>
      <bottom style="medium">
        <color rgb="FF808080"/>
      </bottom>
      <diagonal/>
    </border>
  </borders>
  <cellStyleXfs count="1">
    <xf numFmtId="0" fontId="0" fillId="0" borderId="0"/>
  </cellStyleXfs>
  <cellXfs count="377">
    <xf numFmtId="0" fontId="0" fillId="0" borderId="0" xfId="0"/>
    <xf numFmtId="0" fontId="0" fillId="0" borderId="0" xfId="0" applyBorder="1"/>
    <xf numFmtId="0" fontId="4" fillId="2" borderId="4" xfId="0" applyFont="1" applyFill="1" applyBorder="1" applyAlignment="1">
      <alignment horizontal="center"/>
    </xf>
    <xf numFmtId="0" fontId="4" fillId="2" borderId="0" xfId="0" applyFont="1" applyFill="1" applyBorder="1"/>
    <xf numFmtId="0" fontId="4" fillId="2" borderId="0" xfId="0" applyFont="1" applyFill="1" applyBorder="1" applyAlignment="1">
      <alignment horizontal="center"/>
    </xf>
    <xf numFmtId="1" fontId="5" fillId="2" borderId="0" xfId="0" applyNumberFormat="1" applyFont="1" applyFill="1" applyBorder="1" applyAlignment="1">
      <alignment horizontal="center"/>
    </xf>
    <xf numFmtId="1" fontId="6" fillId="2" borderId="5" xfId="0" applyNumberFormat="1" applyFont="1" applyFill="1" applyBorder="1" applyAlignment="1">
      <alignment horizontal="center"/>
    </xf>
    <xf numFmtId="0" fontId="4" fillId="0" borderId="0" xfId="0" applyFont="1" applyBorder="1"/>
    <xf numFmtId="0" fontId="8" fillId="4" borderId="9" xfId="0" applyFont="1" applyFill="1" applyBorder="1" applyAlignment="1">
      <alignment horizontal="center" vertical="center" wrapText="1"/>
    </xf>
    <xf numFmtId="0" fontId="8" fillId="4" borderId="7" xfId="0" applyFont="1" applyFill="1" applyBorder="1" applyAlignment="1">
      <alignment horizontal="center" vertical="center" wrapText="1"/>
    </xf>
    <xf numFmtId="1" fontId="8" fillId="4" borderId="9" xfId="0" applyNumberFormat="1" applyFont="1" applyFill="1" applyBorder="1" applyAlignment="1">
      <alignment horizontal="center" vertical="center" wrapText="1"/>
    </xf>
    <xf numFmtId="1" fontId="8" fillId="4" borderId="8" xfId="0" applyNumberFormat="1" applyFont="1" applyFill="1" applyBorder="1" applyAlignment="1">
      <alignment horizontal="center" vertical="center" wrapText="1"/>
    </xf>
    <xf numFmtId="0" fontId="9" fillId="0" borderId="0" xfId="0" applyFont="1" applyBorder="1"/>
    <xf numFmtId="0" fontId="6" fillId="5" borderId="10" xfId="0" applyFont="1" applyFill="1" applyBorder="1" applyAlignment="1">
      <alignment horizontal="center" vertical="center" wrapText="1"/>
    </xf>
    <xf numFmtId="0" fontId="6" fillId="5" borderId="0" xfId="0" applyFont="1" applyFill="1" applyBorder="1" applyAlignment="1">
      <alignment horizontal="justify" vertical="center" wrapText="1"/>
    </xf>
    <xf numFmtId="1" fontId="6" fillId="5" borderId="10" xfId="0" applyNumberFormat="1" applyFont="1" applyFill="1" applyBorder="1" applyAlignment="1">
      <alignment horizontal="center" vertical="center"/>
    </xf>
    <xf numFmtId="1" fontId="6" fillId="5" borderId="11" xfId="0" applyNumberFormat="1" applyFont="1" applyFill="1" applyBorder="1" applyAlignment="1">
      <alignment horizontal="center" vertical="center"/>
    </xf>
    <xf numFmtId="0" fontId="0" fillId="0" borderId="0" xfId="0" applyFont="1" applyBorder="1"/>
    <xf numFmtId="0" fontId="10" fillId="0" borderId="13" xfId="0" applyFont="1" applyBorder="1" applyAlignment="1">
      <alignment horizontal="justify" vertical="center" wrapText="1"/>
    </xf>
    <xf numFmtId="1" fontId="4" fillId="6" borderId="13" xfId="0" applyNumberFormat="1" applyFont="1" applyFill="1" applyBorder="1" applyAlignment="1" applyProtection="1">
      <alignment horizontal="center"/>
      <protection locked="0"/>
    </xf>
    <xf numFmtId="1" fontId="1" fillId="7" borderId="16" xfId="0" applyNumberFormat="1" applyFont="1" applyFill="1" applyBorder="1" applyAlignment="1" applyProtection="1">
      <alignment horizontal="center"/>
      <protection locked="0"/>
    </xf>
    <xf numFmtId="0" fontId="6" fillId="2" borderId="17" xfId="0" applyFont="1" applyFill="1" applyBorder="1" applyAlignment="1">
      <alignment horizontal="center" vertical="center" wrapText="1"/>
    </xf>
    <xf numFmtId="0" fontId="10" fillId="0" borderId="18" xfId="0" applyFont="1" applyBorder="1" applyAlignment="1">
      <alignment horizontal="justify" vertical="center" wrapText="1"/>
    </xf>
    <xf numFmtId="1" fontId="4" fillId="6" borderId="19" xfId="0" applyNumberFormat="1" applyFont="1" applyFill="1" applyBorder="1" applyAlignment="1" applyProtection="1">
      <alignment horizontal="center"/>
      <protection locked="0"/>
    </xf>
    <xf numFmtId="0" fontId="4" fillId="2" borderId="12" xfId="0" applyFont="1" applyFill="1" applyBorder="1" applyAlignment="1">
      <alignment horizontal="justify" vertical="center" wrapText="1"/>
    </xf>
    <xf numFmtId="0" fontId="6" fillId="2" borderId="6" xfId="0" applyFont="1" applyFill="1" applyBorder="1" applyAlignment="1">
      <alignment horizontal="center" vertical="center" wrapText="1"/>
    </xf>
    <xf numFmtId="0" fontId="0" fillId="2" borderId="7" xfId="0" applyFont="1" applyFill="1" applyBorder="1" applyAlignment="1">
      <alignment vertical="top" wrapText="1"/>
    </xf>
    <xf numFmtId="0" fontId="6" fillId="2" borderId="7" xfId="0" applyFont="1" applyFill="1" applyBorder="1" applyAlignment="1">
      <alignment horizontal="center" vertical="center" wrapText="1"/>
    </xf>
    <xf numFmtId="0" fontId="4" fillId="2" borderId="20" xfId="0" applyFont="1" applyFill="1" applyBorder="1" applyAlignment="1">
      <alignment horizontal="left" vertical="center" wrapText="1" indent="5"/>
    </xf>
    <xf numFmtId="0" fontId="4" fillId="0" borderId="21" xfId="0" applyFont="1" applyFill="1" applyBorder="1" applyAlignment="1">
      <alignment horizontal="left" vertical="center" wrapText="1" indent="5"/>
    </xf>
    <xf numFmtId="1" fontId="6" fillId="4" borderId="22" xfId="0" applyNumberFormat="1" applyFont="1" applyFill="1" applyBorder="1" applyAlignment="1">
      <alignment horizontal="center"/>
    </xf>
    <xf numFmtId="1" fontId="6" fillId="4" borderId="23" xfId="0" applyNumberFormat="1" applyFont="1" applyFill="1" applyBorder="1" applyAlignment="1">
      <alignment horizontal="center"/>
    </xf>
    <xf numFmtId="0" fontId="6" fillId="5" borderId="6" xfId="0" applyFont="1" applyFill="1" applyBorder="1" applyAlignment="1">
      <alignment horizontal="center" vertical="center" wrapText="1"/>
    </xf>
    <xf numFmtId="0" fontId="6" fillId="5" borderId="9" xfId="0" applyFont="1" applyFill="1" applyBorder="1" applyAlignment="1">
      <alignment vertical="center" wrapText="1"/>
    </xf>
    <xf numFmtId="0" fontId="6" fillId="5" borderId="7" xfId="0" applyFont="1" applyFill="1" applyBorder="1" applyAlignment="1">
      <alignment horizontal="center" vertical="center" wrapText="1"/>
    </xf>
    <xf numFmtId="1" fontId="6" fillId="5" borderId="6" xfId="0" applyNumberFormat="1" applyFont="1" applyFill="1" applyBorder="1" applyAlignment="1">
      <alignment horizontal="center" vertical="center" wrapText="1"/>
    </xf>
    <xf numFmtId="1" fontId="6" fillId="5" borderId="9" xfId="0" applyNumberFormat="1" applyFont="1" applyFill="1" applyBorder="1" applyAlignment="1">
      <alignment horizontal="center" vertical="center"/>
    </xf>
    <xf numFmtId="0" fontId="0" fillId="0" borderId="17" xfId="0" applyFont="1" applyBorder="1"/>
    <xf numFmtId="1" fontId="4" fillId="6" borderId="25" xfId="0" applyNumberFormat="1" applyFont="1" applyFill="1" applyBorder="1" applyAlignment="1">
      <alignment horizontal="center"/>
    </xf>
    <xf numFmtId="1" fontId="6" fillId="7" borderId="13" xfId="0" applyNumberFormat="1" applyFont="1" applyFill="1" applyBorder="1" applyAlignment="1">
      <alignment horizontal="center"/>
    </xf>
    <xf numFmtId="0" fontId="13" fillId="0" borderId="26" xfId="0" applyFont="1" applyBorder="1"/>
    <xf numFmtId="0" fontId="4" fillId="0" borderId="4" xfId="0" applyFont="1" applyBorder="1" applyAlignment="1">
      <alignment horizontal="justify" vertical="center" wrapText="1"/>
    </xf>
    <xf numFmtId="0" fontId="4" fillId="0" borderId="5" xfId="0" applyFont="1" applyBorder="1" applyAlignment="1">
      <alignment horizontal="justify" vertical="center" wrapText="1"/>
    </xf>
    <xf numFmtId="1" fontId="6" fillId="6" borderId="4" xfId="0" applyNumberFormat="1" applyFont="1" applyFill="1" applyBorder="1" applyAlignment="1">
      <alignment horizontal="center"/>
    </xf>
    <xf numFmtId="1" fontId="6" fillId="7" borderId="19" xfId="0" applyNumberFormat="1" applyFont="1" applyFill="1" applyBorder="1" applyAlignment="1" applyProtection="1">
      <alignment horizontal="center"/>
      <protection locked="0"/>
    </xf>
    <xf numFmtId="0" fontId="7" fillId="0" borderId="17" xfId="0" applyFont="1" applyBorder="1" applyAlignment="1">
      <alignment horizontal="justify" vertical="center" wrapText="1"/>
    </xf>
    <xf numFmtId="1" fontId="6" fillId="6" borderId="27" xfId="0" applyNumberFormat="1" applyFont="1" applyFill="1" applyBorder="1" applyAlignment="1">
      <alignment horizontal="center"/>
    </xf>
    <xf numFmtId="1" fontId="6" fillId="7" borderId="19" xfId="0" applyNumberFormat="1" applyFont="1" applyFill="1" applyBorder="1" applyAlignment="1">
      <alignment horizontal="center"/>
    </xf>
    <xf numFmtId="0" fontId="14" fillId="0" borderId="17" xfId="0" applyFont="1" applyBorder="1" applyAlignment="1">
      <alignment horizontal="justify" vertical="center" wrapText="1"/>
    </xf>
    <xf numFmtId="0" fontId="4" fillId="0" borderId="4" xfId="0" applyFont="1" applyBorder="1" applyAlignment="1">
      <alignment horizontal="justify" vertical="center" wrapText="1"/>
    </xf>
    <xf numFmtId="0" fontId="4" fillId="0" borderId="5" xfId="0" applyFont="1" applyBorder="1" applyAlignment="1">
      <alignment horizontal="justify" vertical="center" wrapText="1"/>
    </xf>
    <xf numFmtId="1" fontId="6" fillId="6" borderId="28" xfId="0" applyNumberFormat="1" applyFont="1" applyFill="1" applyBorder="1" applyAlignment="1">
      <alignment horizontal="center"/>
    </xf>
    <xf numFmtId="0" fontId="15" fillId="0" borderId="17" xfId="0" applyFont="1" applyBorder="1" applyAlignment="1">
      <alignment horizontal="justify" vertical="center" wrapText="1"/>
    </xf>
    <xf numFmtId="0" fontId="14" fillId="0" borderId="17" xfId="0" applyFont="1" applyBorder="1"/>
    <xf numFmtId="0" fontId="6" fillId="0" borderId="5" xfId="0" applyFont="1" applyBorder="1" applyAlignment="1">
      <alignment horizontal="justify" vertical="center" wrapText="1"/>
    </xf>
    <xf numFmtId="0" fontId="16" fillId="0" borderId="17" xfId="0" applyFont="1" applyBorder="1" applyAlignment="1">
      <alignment horizontal="justify" vertical="center" wrapText="1"/>
    </xf>
    <xf numFmtId="0" fontId="7" fillId="0" borderId="28" xfId="0" applyFont="1" applyBorder="1" applyAlignment="1">
      <alignment horizontal="right" vertical="center" wrapText="1"/>
    </xf>
    <xf numFmtId="0" fontId="4" fillId="0" borderId="11" xfId="0" applyFont="1" applyBorder="1" applyAlignment="1">
      <alignment horizontal="justify" vertical="center" wrapText="1"/>
    </xf>
    <xf numFmtId="1" fontId="6" fillId="8" borderId="27" xfId="0" applyNumberFormat="1" applyFont="1" applyFill="1" applyBorder="1" applyAlignment="1">
      <alignment horizontal="center"/>
    </xf>
    <xf numFmtId="1" fontId="7" fillId="8" borderId="19" xfId="0" applyNumberFormat="1" applyFont="1" applyFill="1" applyBorder="1" applyAlignment="1">
      <alignment horizontal="center"/>
    </xf>
    <xf numFmtId="0" fontId="6" fillId="0" borderId="30" xfId="0" applyFont="1" applyBorder="1" applyAlignment="1">
      <alignment horizontal="center" vertical="center" wrapText="1"/>
    </xf>
    <xf numFmtId="1" fontId="17" fillId="7" borderId="19" xfId="0" applyNumberFormat="1" applyFont="1" applyFill="1" applyBorder="1" applyAlignment="1" applyProtection="1">
      <alignment horizontal="center"/>
      <protection locked="0"/>
    </xf>
    <xf numFmtId="0" fontId="7" fillId="0" borderId="4" xfId="0" applyFont="1" applyBorder="1" applyAlignment="1">
      <alignment horizontal="right" vertical="center" wrapText="1"/>
    </xf>
    <xf numFmtId="1" fontId="6" fillId="8" borderId="31" xfId="0" applyNumberFormat="1" applyFont="1" applyFill="1" applyBorder="1" applyAlignment="1">
      <alignment horizontal="center"/>
    </xf>
    <xf numFmtId="0" fontId="6" fillId="0" borderId="32" xfId="0" applyFont="1" applyBorder="1" applyAlignment="1">
      <alignment horizontal="justify" vertical="center" wrapText="1"/>
    </xf>
    <xf numFmtId="1" fontId="17" fillId="7" borderId="19" xfId="0" applyNumberFormat="1" applyFont="1" applyFill="1" applyBorder="1" applyAlignment="1">
      <alignment horizontal="center"/>
    </xf>
    <xf numFmtId="1" fontId="6" fillId="8" borderId="4" xfId="0" applyNumberFormat="1" applyFont="1" applyFill="1" applyBorder="1" applyAlignment="1">
      <alignment horizontal="center"/>
    </xf>
    <xf numFmtId="1" fontId="7" fillId="8" borderId="26" xfId="0" applyNumberFormat="1" applyFont="1" applyFill="1" applyBorder="1" applyAlignment="1">
      <alignment horizontal="center"/>
    </xf>
    <xf numFmtId="0" fontId="6" fillId="0" borderId="17" xfId="0" applyFont="1" applyBorder="1" applyAlignment="1">
      <alignment vertical="center" wrapText="1"/>
    </xf>
    <xf numFmtId="1" fontId="6" fillId="6" borderId="31" xfId="0" applyNumberFormat="1" applyFont="1" applyFill="1" applyBorder="1" applyAlignment="1">
      <alignment horizontal="center" vertical="center"/>
    </xf>
    <xf numFmtId="1" fontId="17" fillId="7" borderId="26" xfId="0" applyNumberFormat="1" applyFont="1" applyFill="1" applyBorder="1" applyAlignment="1">
      <alignment horizontal="center"/>
    </xf>
    <xf numFmtId="1" fontId="17" fillId="7" borderId="33" xfId="0" applyNumberFormat="1" applyFont="1" applyFill="1" applyBorder="1" applyAlignment="1" applyProtection="1">
      <alignment horizontal="center"/>
      <protection locked="0"/>
    </xf>
    <xf numFmtId="0" fontId="6" fillId="0" borderId="10" xfId="0" applyFont="1" applyBorder="1" applyAlignment="1">
      <alignment vertical="center" wrapText="1"/>
    </xf>
    <xf numFmtId="0" fontId="7" fillId="0" borderId="24" xfId="0" applyFont="1" applyBorder="1" applyAlignment="1">
      <alignment horizontal="right" vertical="center" wrapText="1"/>
    </xf>
    <xf numFmtId="0" fontId="4" fillId="0" borderId="20" xfId="0" applyFont="1" applyBorder="1" applyAlignment="1">
      <alignment horizontal="justify" vertical="center" wrapText="1"/>
    </xf>
    <xf numFmtId="1" fontId="6" fillId="8" borderId="34" xfId="0" applyNumberFormat="1" applyFont="1" applyFill="1" applyBorder="1" applyAlignment="1">
      <alignment horizontal="center"/>
    </xf>
    <xf numFmtId="0" fontId="6" fillId="2" borderId="1" xfId="0" applyFont="1" applyFill="1" applyBorder="1" applyAlignment="1">
      <alignment horizontal="center" vertical="center" wrapText="1"/>
    </xf>
    <xf numFmtId="0" fontId="6" fillId="2" borderId="2" xfId="0" applyFont="1" applyFill="1" applyBorder="1" applyAlignment="1">
      <alignment vertical="center" wrapText="1"/>
    </xf>
    <xf numFmtId="0" fontId="6" fillId="4" borderId="2" xfId="0" applyFont="1" applyFill="1" applyBorder="1" applyAlignment="1">
      <alignment horizontal="center"/>
    </xf>
    <xf numFmtId="1" fontId="6" fillId="4" borderId="12" xfId="0" applyNumberFormat="1" applyFont="1" applyFill="1" applyBorder="1" applyAlignment="1">
      <alignment horizontal="center"/>
    </xf>
    <xf numFmtId="0" fontId="6" fillId="2" borderId="4" xfId="0" applyFont="1" applyFill="1" applyBorder="1" applyAlignment="1">
      <alignment horizontal="center" vertical="center" wrapText="1"/>
    </xf>
    <xf numFmtId="0" fontId="6" fillId="2" borderId="0" xfId="0" applyFont="1" applyFill="1" applyBorder="1" applyAlignment="1">
      <alignment vertical="center" wrapText="1"/>
    </xf>
    <xf numFmtId="0" fontId="6" fillId="4" borderId="0" xfId="0" applyFont="1" applyFill="1" applyBorder="1" applyAlignment="1">
      <alignment horizontal="center"/>
    </xf>
    <xf numFmtId="1" fontId="6" fillId="4" borderId="10" xfId="0" applyNumberFormat="1" applyFont="1" applyFill="1" applyBorder="1" applyAlignment="1">
      <alignment horizontal="center"/>
    </xf>
    <xf numFmtId="1" fontId="17" fillId="4" borderId="10" xfId="0" applyNumberFormat="1" applyFont="1" applyFill="1" applyBorder="1" applyAlignment="1">
      <alignment horizontal="center"/>
    </xf>
    <xf numFmtId="0" fontId="6" fillId="5" borderId="9" xfId="0" applyFont="1" applyFill="1" applyBorder="1" applyAlignment="1">
      <alignment horizontal="center" vertical="center" wrapText="1"/>
    </xf>
    <xf numFmtId="0" fontId="6" fillId="5" borderId="9" xfId="0" applyFont="1" applyFill="1" applyBorder="1" applyAlignment="1">
      <alignment horizontal="justify" vertical="center" wrapText="1"/>
    </xf>
    <xf numFmtId="1" fontId="6" fillId="5" borderId="9" xfId="0" applyNumberFormat="1" applyFont="1" applyFill="1" applyBorder="1" applyAlignment="1">
      <alignment horizontal="center" vertical="center" wrapText="1"/>
    </xf>
    <xf numFmtId="0" fontId="6" fillId="0" borderId="17" xfId="0" applyFont="1" applyBorder="1" applyAlignment="1">
      <alignment horizontal="justify" vertical="center" wrapText="1"/>
    </xf>
    <xf numFmtId="0" fontId="6" fillId="0" borderId="4" xfId="0" applyFont="1" applyBorder="1" applyAlignment="1">
      <alignment horizontal="justify" vertical="center" wrapText="1"/>
    </xf>
    <xf numFmtId="1" fontId="6" fillId="6" borderId="33" xfId="0" applyNumberFormat="1" applyFont="1" applyFill="1" applyBorder="1" applyAlignment="1">
      <alignment horizontal="center" vertical="center" wrapText="1"/>
    </xf>
    <xf numFmtId="1" fontId="6" fillId="7" borderId="33" xfId="0" applyNumberFormat="1" applyFont="1" applyFill="1" applyBorder="1" applyAlignment="1">
      <alignment horizontal="center" vertical="center"/>
    </xf>
    <xf numFmtId="1" fontId="6" fillId="6" borderId="19" xfId="0" applyNumberFormat="1" applyFont="1" applyFill="1" applyBorder="1" applyAlignment="1">
      <alignment horizontal="center"/>
    </xf>
    <xf numFmtId="0" fontId="4" fillId="0" borderId="4" xfId="0" applyFont="1" applyBorder="1" applyAlignment="1">
      <alignment vertical="center" wrapText="1"/>
    </xf>
    <xf numFmtId="0" fontId="4" fillId="0" borderId="5" xfId="0" applyFont="1" applyBorder="1" applyAlignment="1">
      <alignment vertical="center" wrapText="1"/>
    </xf>
    <xf numFmtId="0" fontId="0" fillId="0" borderId="10" xfId="0" applyFont="1" applyBorder="1"/>
    <xf numFmtId="1" fontId="6" fillId="8" borderId="18" xfId="0" applyNumberFormat="1" applyFont="1" applyFill="1" applyBorder="1" applyAlignment="1">
      <alignment horizontal="center"/>
    </xf>
    <xf numFmtId="1" fontId="7" fillId="8" borderId="18" xfId="0" applyNumberFormat="1" applyFont="1" applyFill="1" applyBorder="1" applyAlignment="1">
      <alignment horizontal="center"/>
    </xf>
    <xf numFmtId="0" fontId="0" fillId="2" borderId="4" xfId="0" applyFont="1" applyFill="1" applyBorder="1"/>
    <xf numFmtId="0" fontId="0" fillId="2" borderId="0" xfId="0" applyFont="1" applyFill="1" applyBorder="1"/>
    <xf numFmtId="0" fontId="6" fillId="2" borderId="24" xfId="0" applyFont="1" applyFill="1" applyBorder="1" applyAlignment="1">
      <alignment horizontal="center" vertical="center" wrapText="1"/>
    </xf>
    <xf numFmtId="0" fontId="0" fillId="2" borderId="21" xfId="0" applyFont="1" applyFill="1" applyBorder="1"/>
    <xf numFmtId="0" fontId="6" fillId="4" borderId="21" xfId="0" applyFont="1" applyFill="1" applyBorder="1" applyAlignment="1">
      <alignment horizontal="center"/>
    </xf>
    <xf numFmtId="1" fontId="6" fillId="4" borderId="10" xfId="0" applyNumberFormat="1" applyFont="1" applyFill="1" applyBorder="1" applyAlignment="1">
      <alignment horizontal="center" vertical="center"/>
    </xf>
    <xf numFmtId="0" fontId="6" fillId="2" borderId="38" xfId="0" applyFont="1" applyFill="1" applyBorder="1" applyAlignment="1">
      <alignment horizontal="center" vertical="center" wrapText="1"/>
    </xf>
    <xf numFmtId="0" fontId="0" fillId="2" borderId="0" xfId="0" applyFont="1" applyFill="1" applyBorder="1" applyAlignment="1">
      <alignment vertical="top" wrapText="1"/>
    </xf>
    <xf numFmtId="0" fontId="6" fillId="2" borderId="0" xfId="0" applyFont="1" applyFill="1" applyBorder="1" applyAlignment="1">
      <alignment horizontal="center" vertical="center" wrapText="1"/>
    </xf>
    <xf numFmtId="0" fontId="4" fillId="2" borderId="0" xfId="0" applyFont="1" applyFill="1" applyBorder="1" applyAlignment="1">
      <alignment horizontal="left" vertical="center" wrapText="1" indent="5"/>
    </xf>
    <xf numFmtId="1" fontId="6" fillId="2" borderId="0" xfId="0" applyNumberFormat="1" applyFont="1" applyFill="1" applyBorder="1" applyAlignment="1">
      <alignment horizontal="center"/>
    </xf>
    <xf numFmtId="1" fontId="6" fillId="2" borderId="36" xfId="0" applyNumberFormat="1" applyFont="1" applyFill="1" applyBorder="1" applyAlignment="1">
      <alignment horizontal="center"/>
    </xf>
    <xf numFmtId="0" fontId="18" fillId="0" borderId="12" xfId="0" applyFont="1" applyBorder="1" applyAlignment="1">
      <alignment horizontal="justify" vertical="center" wrapText="1"/>
    </xf>
    <xf numFmtId="0" fontId="6" fillId="0" borderId="2" xfId="0" applyFont="1" applyBorder="1" applyAlignment="1">
      <alignment horizontal="justify" vertical="center" wrapText="1"/>
    </xf>
    <xf numFmtId="0" fontId="19" fillId="0" borderId="4" xfId="0" applyFont="1" applyBorder="1" applyAlignment="1">
      <alignment horizontal="center" vertical="center" wrapText="1"/>
    </xf>
    <xf numFmtId="0" fontId="19" fillId="0" borderId="0" xfId="0" applyFont="1" applyBorder="1" applyAlignment="1">
      <alignment horizontal="center" vertical="center" wrapText="1"/>
    </xf>
    <xf numFmtId="0" fontId="6" fillId="0" borderId="0" xfId="0" applyFont="1" applyBorder="1" applyAlignment="1">
      <alignment horizontal="justify" vertical="center" wrapText="1"/>
    </xf>
    <xf numFmtId="0" fontId="18" fillId="0" borderId="17" xfId="0" applyFont="1" applyBorder="1" applyAlignment="1">
      <alignment horizontal="left" vertical="center" wrapText="1"/>
    </xf>
    <xf numFmtId="0" fontId="6" fillId="0" borderId="17" xfId="0" applyFont="1" applyBorder="1" applyAlignment="1">
      <alignment horizontal="left" vertical="center" wrapText="1"/>
    </xf>
    <xf numFmtId="1" fontId="6" fillId="4" borderId="41" xfId="0" applyNumberFormat="1" applyFont="1" applyFill="1" applyBorder="1" applyAlignment="1">
      <alignment horizontal="center" vertical="center"/>
    </xf>
    <xf numFmtId="1" fontId="6" fillId="4" borderId="40" xfId="0" applyNumberFormat="1" applyFont="1" applyFill="1" applyBorder="1" applyAlignment="1">
      <alignment horizontal="center" vertical="center"/>
    </xf>
    <xf numFmtId="0" fontId="6" fillId="0" borderId="33" xfId="0" applyFont="1" applyBorder="1" applyAlignment="1">
      <alignment horizontal="left" vertical="center" wrapText="1"/>
    </xf>
    <xf numFmtId="1" fontId="6" fillId="4" borderId="16" xfId="0" applyNumberFormat="1" applyFont="1" applyFill="1" applyBorder="1" applyAlignment="1">
      <alignment horizontal="center" vertical="center"/>
    </xf>
    <xf numFmtId="0" fontId="4" fillId="2" borderId="31" xfId="0" applyFont="1" applyFill="1" applyBorder="1" applyAlignment="1">
      <alignment horizontal="center"/>
    </xf>
    <xf numFmtId="0" fontId="4" fillId="2" borderId="30" xfId="0" applyFont="1" applyFill="1" applyBorder="1"/>
    <xf numFmtId="0" fontId="4" fillId="2" borderId="30" xfId="0" applyFont="1" applyFill="1" applyBorder="1" applyAlignment="1">
      <alignment horizontal="center"/>
    </xf>
    <xf numFmtId="0" fontId="6" fillId="0" borderId="26" xfId="0" applyFont="1" applyBorder="1" applyAlignment="1">
      <alignment horizontal="right"/>
    </xf>
    <xf numFmtId="0" fontId="4" fillId="0" borderId="30" xfId="0" applyFont="1" applyBorder="1"/>
    <xf numFmtId="1" fontId="5" fillId="0" borderId="41" xfId="0" applyNumberFormat="1" applyFont="1" applyFill="1" applyBorder="1" applyAlignment="1">
      <alignment horizontal="center" vertical="center"/>
    </xf>
    <xf numFmtId="1" fontId="6" fillId="0" borderId="42" xfId="0" applyNumberFormat="1" applyFont="1" applyFill="1" applyBorder="1" applyAlignment="1">
      <alignment horizontal="center" vertical="center"/>
    </xf>
    <xf numFmtId="0" fontId="6" fillId="0" borderId="17" xfId="0" applyFont="1" applyBorder="1" applyAlignment="1">
      <alignment horizontal="left"/>
    </xf>
    <xf numFmtId="1" fontId="5" fillId="0" borderId="43" xfId="0" applyNumberFormat="1" applyFont="1" applyFill="1" applyBorder="1" applyAlignment="1">
      <alignment horizontal="center" vertical="center"/>
    </xf>
    <xf numFmtId="1" fontId="6" fillId="0" borderId="44" xfId="0" applyNumberFormat="1" applyFont="1" applyFill="1" applyBorder="1" applyAlignment="1">
      <alignment horizontal="center" vertical="center"/>
    </xf>
    <xf numFmtId="1" fontId="8" fillId="9" borderId="14" xfId="0" applyNumberFormat="1" applyFont="1" applyFill="1" applyBorder="1" applyAlignment="1" applyProtection="1">
      <alignment horizontal="center" vertical="center"/>
    </xf>
    <xf numFmtId="1" fontId="6" fillId="9" borderId="40" xfId="0" applyNumberFormat="1" applyFont="1" applyFill="1" applyBorder="1" applyAlignment="1" applyProtection="1">
      <alignment horizontal="center" vertical="center"/>
    </xf>
    <xf numFmtId="0" fontId="6" fillId="0" borderId="10" xfId="0" applyFont="1" applyBorder="1" applyAlignment="1">
      <alignment horizontal="right"/>
    </xf>
    <xf numFmtId="0" fontId="4" fillId="0" borderId="21" xfId="0" applyFont="1" applyBorder="1"/>
    <xf numFmtId="1" fontId="8" fillId="0" borderId="22" xfId="0" applyNumberFormat="1" applyFont="1" applyFill="1" applyBorder="1" applyAlignment="1">
      <alignment horizontal="center" vertical="center"/>
    </xf>
    <xf numFmtId="1" fontId="6" fillId="0" borderId="45" xfId="0" applyNumberFormat="1" applyFont="1" applyFill="1" applyBorder="1" applyAlignment="1">
      <alignment horizontal="center" vertical="center"/>
    </xf>
    <xf numFmtId="0" fontId="0" fillId="0" borderId="0" xfId="0" applyBorder="1" applyAlignment="1">
      <alignment horizontal="center"/>
    </xf>
    <xf numFmtId="1" fontId="5" fillId="0" borderId="0" xfId="0" applyNumberFormat="1" applyFont="1" applyBorder="1" applyAlignment="1">
      <alignment horizontal="center"/>
    </xf>
    <xf numFmtId="1" fontId="1" fillId="0" borderId="0" xfId="0" applyNumberFormat="1" applyFont="1" applyBorder="1" applyAlignment="1">
      <alignment horizontal="center"/>
    </xf>
    <xf numFmtId="0" fontId="6" fillId="0" borderId="17" xfId="0" applyFont="1" applyFill="1" applyBorder="1" applyAlignment="1">
      <alignment horizontal="center" vertical="center" wrapText="1"/>
    </xf>
    <xf numFmtId="0" fontId="6" fillId="2" borderId="34" xfId="0" applyFont="1" applyFill="1" applyBorder="1" applyAlignment="1">
      <alignment horizontal="center" vertical="center" wrapText="1"/>
    </xf>
    <xf numFmtId="0" fontId="0" fillId="2" borderId="46" xfId="0" applyFont="1" applyFill="1" applyBorder="1" applyAlignment="1">
      <alignment vertical="top" wrapText="1"/>
    </xf>
    <xf numFmtId="0" fontId="6" fillId="2" borderId="46" xfId="0" applyFont="1" applyFill="1" applyBorder="1" applyAlignment="1">
      <alignment horizontal="center" vertical="center" wrapText="1"/>
    </xf>
    <xf numFmtId="0" fontId="4" fillId="2" borderId="46" xfId="0" applyFont="1" applyFill="1" applyBorder="1" applyAlignment="1">
      <alignment horizontal="left" vertical="center" wrapText="1" indent="5"/>
    </xf>
    <xf numFmtId="1" fontId="4" fillId="2" borderId="46" xfId="0" applyNumberFormat="1" applyFont="1" applyFill="1" applyBorder="1" applyAlignment="1">
      <alignment horizontal="center"/>
    </xf>
    <xf numFmtId="1" fontId="1" fillId="2" borderId="47" xfId="0" applyNumberFormat="1" applyFont="1" applyFill="1" applyBorder="1" applyAlignment="1">
      <alignment horizontal="center"/>
    </xf>
    <xf numFmtId="1" fontId="6" fillId="5" borderId="8" xfId="0" applyNumberFormat="1" applyFont="1" applyFill="1" applyBorder="1" applyAlignment="1">
      <alignment horizontal="center" vertical="center"/>
    </xf>
    <xf numFmtId="0" fontId="6" fillId="0" borderId="28" xfId="0" applyFont="1" applyBorder="1" applyAlignment="1">
      <alignment horizontal="center" vertical="center" wrapText="1"/>
    </xf>
    <xf numFmtId="0" fontId="10" fillId="0" borderId="33" xfId="0" applyFont="1" applyBorder="1" applyAlignment="1">
      <alignment horizontal="justify" vertical="center" wrapText="1"/>
    </xf>
    <xf numFmtId="0" fontId="17" fillId="0" borderId="0" xfId="0" applyFont="1" applyBorder="1" applyAlignment="1">
      <alignment horizontal="center" vertical="center" wrapText="1"/>
    </xf>
    <xf numFmtId="0" fontId="6" fillId="0" borderId="27" xfId="0" applyFont="1" applyBorder="1" applyAlignment="1">
      <alignment horizontal="center" vertical="center" wrapText="1"/>
    </xf>
    <xf numFmtId="0" fontId="4" fillId="0" borderId="19" xfId="0" applyFont="1" applyBorder="1" applyAlignment="1">
      <alignment horizontal="justify" vertical="center" wrapText="1"/>
    </xf>
    <xf numFmtId="0" fontId="6" fillId="0" borderId="49" xfId="0" applyFont="1" applyBorder="1" applyAlignment="1">
      <alignment horizontal="center" vertical="center" wrapText="1"/>
    </xf>
    <xf numFmtId="0" fontId="17" fillId="0" borderId="31" xfId="0" applyFont="1" applyBorder="1" applyAlignment="1">
      <alignment horizontal="justify" vertical="center" wrapText="1"/>
    </xf>
    <xf numFmtId="1" fontId="0" fillId="6" borderId="19" xfId="0" applyNumberFormat="1" applyFont="1" applyFill="1" applyBorder="1"/>
    <xf numFmtId="1" fontId="1" fillId="7" borderId="16" xfId="0" applyNumberFormat="1" applyFont="1" applyFill="1" applyBorder="1" applyAlignment="1">
      <alignment horizontal="center"/>
    </xf>
    <xf numFmtId="1" fontId="6" fillId="6" borderId="33" xfId="0" applyNumberFormat="1" applyFont="1" applyFill="1" applyBorder="1" applyAlignment="1">
      <alignment horizontal="center"/>
    </xf>
    <xf numFmtId="1" fontId="6" fillId="7" borderId="11" xfId="0" applyNumberFormat="1" applyFont="1" applyFill="1" applyBorder="1" applyAlignment="1">
      <alignment horizontal="center"/>
    </xf>
    <xf numFmtId="1" fontId="6" fillId="7" borderId="11" xfId="0" applyNumberFormat="1" applyFont="1" applyFill="1" applyBorder="1" applyAlignment="1" applyProtection="1">
      <alignment horizontal="center"/>
      <protection locked="0"/>
    </xf>
    <xf numFmtId="1" fontId="6" fillId="7" borderId="16" xfId="0" applyNumberFormat="1" applyFont="1" applyFill="1" applyBorder="1" applyAlignment="1" applyProtection="1">
      <alignment horizontal="center"/>
      <protection locked="0"/>
    </xf>
    <xf numFmtId="1" fontId="6" fillId="6" borderId="26" xfId="0" applyNumberFormat="1" applyFont="1" applyFill="1" applyBorder="1" applyAlignment="1">
      <alignment horizontal="center"/>
    </xf>
    <xf numFmtId="1" fontId="6" fillId="7" borderId="32" xfId="0" applyNumberFormat="1" applyFont="1" applyFill="1" applyBorder="1" applyAlignment="1" applyProtection="1">
      <alignment horizontal="center"/>
      <protection locked="0"/>
    </xf>
    <xf numFmtId="1" fontId="6" fillId="8" borderId="19" xfId="0" applyNumberFormat="1" applyFont="1" applyFill="1" applyBorder="1" applyAlignment="1">
      <alignment horizontal="center"/>
    </xf>
    <xf numFmtId="1" fontId="7" fillId="8" borderId="16" xfId="0" applyNumberFormat="1" applyFont="1" applyFill="1" applyBorder="1" applyAlignment="1">
      <alignment horizontal="center"/>
    </xf>
    <xf numFmtId="0" fontId="6" fillId="0" borderId="4" xfId="0" applyFont="1" applyBorder="1" applyAlignment="1">
      <alignment vertical="center" wrapText="1"/>
    </xf>
    <xf numFmtId="1" fontId="6" fillId="7" borderId="32" xfId="0" applyNumberFormat="1" applyFont="1" applyFill="1" applyBorder="1" applyAlignment="1">
      <alignment horizontal="center"/>
    </xf>
    <xf numFmtId="0" fontId="10" fillId="0" borderId="4" xfId="0" applyFont="1" applyBorder="1" applyAlignment="1">
      <alignment vertical="center" wrapText="1"/>
    </xf>
    <xf numFmtId="1" fontId="6" fillId="7" borderId="5" xfId="0" applyNumberFormat="1" applyFont="1" applyFill="1" applyBorder="1" applyAlignment="1">
      <alignment horizontal="center"/>
    </xf>
    <xf numFmtId="1" fontId="6" fillId="7" borderId="16" xfId="0" applyNumberFormat="1" applyFont="1" applyFill="1" applyBorder="1" applyAlignment="1">
      <alignment horizontal="center"/>
    </xf>
    <xf numFmtId="1" fontId="6" fillId="8" borderId="26" xfId="0" applyNumberFormat="1" applyFont="1" applyFill="1" applyBorder="1" applyAlignment="1">
      <alignment horizontal="center"/>
    </xf>
    <xf numFmtId="0" fontId="6" fillId="0" borderId="4" xfId="0" applyFont="1" applyFill="1" applyBorder="1" applyAlignment="1">
      <alignment vertical="center" wrapText="1"/>
    </xf>
    <xf numFmtId="0" fontId="19" fillId="0" borderId="17" xfId="0" applyFont="1" applyBorder="1" applyAlignment="1">
      <alignment horizontal="justify" vertical="center" wrapText="1"/>
    </xf>
    <xf numFmtId="0" fontId="4" fillId="0" borderId="4" xfId="0" applyFont="1" applyFill="1" applyBorder="1" applyAlignment="1">
      <alignment vertical="center" wrapText="1"/>
    </xf>
    <xf numFmtId="1" fontId="6" fillId="6" borderId="17" xfId="0" applyNumberFormat="1" applyFont="1" applyFill="1" applyBorder="1" applyAlignment="1">
      <alignment horizontal="center"/>
    </xf>
    <xf numFmtId="1" fontId="6" fillId="7" borderId="5" xfId="0" applyNumberFormat="1" applyFont="1" applyFill="1" applyBorder="1" applyAlignment="1" applyProtection="1">
      <alignment horizontal="center"/>
      <protection locked="0"/>
    </xf>
    <xf numFmtId="0" fontId="6" fillId="7" borderId="32" xfId="0" applyFont="1" applyFill="1" applyBorder="1" applyAlignment="1">
      <alignment horizontal="center" vertical="center"/>
    </xf>
    <xf numFmtId="0" fontId="22" fillId="0" borderId="17" xfId="0" applyFont="1" applyBorder="1" applyAlignment="1">
      <alignment horizontal="justify" vertical="center" wrapText="1"/>
    </xf>
    <xf numFmtId="0" fontId="6" fillId="7" borderId="11" xfId="0" applyFont="1" applyFill="1" applyBorder="1" applyAlignment="1">
      <alignment horizontal="center" vertical="center"/>
    </xf>
    <xf numFmtId="0" fontId="4" fillId="0" borderId="17" xfId="0" applyFont="1" applyBorder="1" applyAlignment="1">
      <alignment horizontal="justify" vertical="center" wrapText="1"/>
    </xf>
    <xf numFmtId="0" fontId="6" fillId="0" borderId="5" xfId="0" applyFont="1" applyBorder="1" applyAlignment="1">
      <alignment vertical="center" wrapText="1"/>
    </xf>
    <xf numFmtId="0" fontId="0" fillId="0" borderId="17" xfId="0" applyFont="1" applyBorder="1" applyAlignment="1">
      <alignment vertical="top" wrapText="1"/>
    </xf>
    <xf numFmtId="1" fontId="6" fillId="6" borderId="19" xfId="0" applyNumberFormat="1" applyFont="1" applyFill="1" applyBorder="1" applyAlignment="1">
      <alignment horizontal="center" vertical="center"/>
    </xf>
    <xf numFmtId="0" fontId="6" fillId="0" borderId="41" xfId="0" applyFont="1" applyBorder="1" applyAlignment="1">
      <alignment horizontal="justify" vertical="center" wrapText="1"/>
    </xf>
    <xf numFmtId="0" fontId="4" fillId="0" borderId="43" xfId="0" applyFont="1" applyBorder="1" applyAlignment="1">
      <alignment horizontal="justify" vertical="center" wrapText="1"/>
    </xf>
    <xf numFmtId="0" fontId="4" fillId="0" borderId="50" xfId="0" applyFont="1" applyBorder="1" applyAlignment="1">
      <alignment horizontal="justify" vertical="center" wrapText="1"/>
    </xf>
    <xf numFmtId="0" fontId="7" fillId="0" borderId="50" xfId="0" applyFont="1" applyBorder="1" applyAlignment="1">
      <alignment horizontal="right" vertical="center" wrapText="1"/>
    </xf>
    <xf numFmtId="0" fontId="0" fillId="2" borderId="2" xfId="0" applyFont="1" applyFill="1" applyBorder="1" applyAlignment="1">
      <alignment vertical="top" wrapText="1"/>
    </xf>
    <xf numFmtId="0" fontId="0" fillId="2" borderId="2" xfId="0" applyFont="1" applyFill="1" applyBorder="1"/>
    <xf numFmtId="1" fontId="6" fillId="4" borderId="32" xfId="0" applyNumberFormat="1" applyFont="1" applyFill="1" applyBorder="1" applyAlignment="1">
      <alignment horizontal="center"/>
    </xf>
    <xf numFmtId="0" fontId="0" fillId="2" borderId="21" xfId="0" applyFont="1" applyFill="1" applyBorder="1" applyAlignment="1">
      <alignment vertical="top" wrapText="1"/>
    </xf>
    <xf numFmtId="1" fontId="6" fillId="4" borderId="20" xfId="0" applyNumberFormat="1" applyFont="1" applyFill="1" applyBorder="1" applyAlignment="1">
      <alignment horizontal="center"/>
    </xf>
    <xf numFmtId="1" fontId="6" fillId="7" borderId="33" xfId="0" applyNumberFormat="1" applyFont="1" applyFill="1" applyBorder="1" applyAlignment="1">
      <alignment horizontal="center"/>
    </xf>
    <xf numFmtId="0" fontId="0" fillId="0" borderId="0" xfId="0" applyFont="1" applyFill="1" applyBorder="1"/>
    <xf numFmtId="1" fontId="6" fillId="8" borderId="33" xfId="0" applyNumberFormat="1" applyFont="1" applyFill="1" applyBorder="1" applyAlignment="1">
      <alignment horizontal="center"/>
    </xf>
    <xf numFmtId="0" fontId="4" fillId="0" borderId="0" xfId="0" applyFont="1" applyBorder="1" applyAlignment="1">
      <alignment horizontal="justify" vertical="center" wrapText="1"/>
    </xf>
    <xf numFmtId="0" fontId="6" fillId="0" borderId="0" xfId="0" applyFont="1" applyFill="1" applyBorder="1" applyAlignment="1">
      <alignment horizontal="center"/>
    </xf>
    <xf numFmtId="0" fontId="0" fillId="2" borderId="4" xfId="0" applyFont="1" applyFill="1" applyBorder="1" applyAlignment="1">
      <alignment vertical="top" wrapText="1"/>
    </xf>
    <xf numFmtId="0" fontId="6" fillId="4" borderId="38" xfId="0" applyFont="1" applyFill="1" applyBorder="1" applyAlignment="1">
      <alignment horizontal="center"/>
    </xf>
    <xf numFmtId="1" fontId="6" fillId="4" borderId="26" xfId="0" applyNumberFormat="1" applyFont="1" applyFill="1" applyBorder="1" applyAlignment="1">
      <alignment horizontal="center"/>
    </xf>
    <xf numFmtId="0" fontId="0" fillId="2" borderId="24" xfId="0" applyFont="1" applyFill="1" applyBorder="1" applyAlignment="1">
      <alignment vertical="top" wrapText="1"/>
    </xf>
    <xf numFmtId="0" fontId="6" fillId="4" borderId="51" xfId="0" applyFont="1" applyFill="1" applyBorder="1" applyAlignment="1">
      <alignment horizontal="center"/>
    </xf>
    <xf numFmtId="0" fontId="6" fillId="10" borderId="9" xfId="0" applyFont="1" applyFill="1" applyBorder="1" applyAlignment="1">
      <alignment horizontal="center" vertical="center" wrapText="1"/>
    </xf>
    <xf numFmtId="0" fontId="6" fillId="10" borderId="7" xfId="0" applyFont="1" applyFill="1" applyBorder="1" applyAlignment="1">
      <alignment vertical="center" wrapText="1"/>
    </xf>
    <xf numFmtId="0" fontId="4" fillId="0" borderId="6" xfId="0" applyFont="1" applyBorder="1" applyAlignment="1">
      <alignment vertical="center" wrapText="1"/>
    </xf>
    <xf numFmtId="0" fontId="6" fillId="2" borderId="9" xfId="0" applyFont="1" applyFill="1" applyBorder="1" applyAlignment="1">
      <alignment horizontal="center" vertical="center" wrapText="1"/>
    </xf>
    <xf numFmtId="1" fontId="6" fillId="7" borderId="9" xfId="0" applyNumberFormat="1" applyFont="1" applyFill="1" applyBorder="1" applyAlignment="1">
      <alignment horizontal="center" vertical="center" wrapText="1"/>
    </xf>
    <xf numFmtId="1" fontId="6" fillId="7" borderId="9" xfId="0" applyNumberFormat="1" applyFont="1" applyFill="1" applyBorder="1" applyAlignment="1">
      <alignment horizontal="center" vertical="center"/>
    </xf>
    <xf numFmtId="0" fontId="4" fillId="0" borderId="0" xfId="0" applyFont="1" applyBorder="1" applyAlignment="1">
      <alignment vertical="center" wrapText="1"/>
    </xf>
    <xf numFmtId="1" fontId="6" fillId="0" borderId="17" xfId="0" applyNumberFormat="1" applyFont="1" applyBorder="1" applyAlignment="1">
      <alignment horizontal="center" vertical="center" wrapText="1"/>
    </xf>
    <xf numFmtId="1" fontId="6" fillId="0" borderId="17" xfId="0" applyNumberFormat="1" applyFont="1" applyBorder="1" applyAlignment="1">
      <alignment horizontal="center" vertical="center"/>
    </xf>
    <xf numFmtId="0" fontId="20" fillId="0" borderId="0" xfId="0" applyFont="1" applyBorder="1" applyAlignment="1">
      <alignment horizontal="left" vertical="center" wrapText="1"/>
    </xf>
    <xf numFmtId="1" fontId="4" fillId="0" borderId="17" xfId="0" applyNumberFormat="1" applyFont="1" applyBorder="1" applyAlignment="1">
      <alignment horizontal="center"/>
    </xf>
    <xf numFmtId="1" fontId="1" fillId="0" borderId="17" xfId="0" applyNumberFormat="1" applyFont="1" applyBorder="1" applyAlignment="1">
      <alignment horizontal="center"/>
    </xf>
    <xf numFmtId="1" fontId="4" fillId="6" borderId="19" xfId="0" applyNumberFormat="1" applyFont="1" applyFill="1" applyBorder="1" applyAlignment="1">
      <alignment horizontal="center"/>
    </xf>
    <xf numFmtId="0" fontId="6" fillId="2" borderId="17" xfId="0" applyFont="1" applyFill="1" applyBorder="1" applyAlignment="1">
      <alignment horizontal="center"/>
    </xf>
    <xf numFmtId="0" fontId="4" fillId="2" borderId="17" xfId="0" applyFont="1" applyFill="1" applyBorder="1" applyAlignment="1">
      <alignment horizontal="justify" vertical="center" wrapText="1"/>
    </xf>
    <xf numFmtId="0" fontId="7" fillId="0" borderId="29" xfId="0" applyFont="1" applyBorder="1" applyAlignment="1">
      <alignment horizontal="right" vertical="center" wrapText="1"/>
    </xf>
    <xf numFmtId="0" fontId="4" fillId="0" borderId="29" xfId="0" applyFont="1" applyBorder="1" applyAlignment="1">
      <alignment horizontal="justify" vertical="center" wrapText="1"/>
    </xf>
    <xf numFmtId="0" fontId="7" fillId="0" borderId="0" xfId="0" applyFont="1" applyBorder="1" applyAlignment="1">
      <alignment horizontal="right" vertical="center" wrapText="1"/>
    </xf>
    <xf numFmtId="1" fontId="6" fillId="0" borderId="17" xfId="0" applyNumberFormat="1" applyFont="1" applyFill="1" applyBorder="1" applyAlignment="1">
      <alignment horizontal="center"/>
    </xf>
    <xf numFmtId="0" fontId="6" fillId="0" borderId="0" xfId="0" applyFont="1" applyBorder="1" applyAlignment="1">
      <alignment vertical="center" wrapText="1"/>
    </xf>
    <xf numFmtId="1" fontId="6" fillId="0" borderId="17" xfId="0" applyNumberFormat="1" applyFont="1" applyBorder="1" applyAlignment="1">
      <alignment horizontal="center"/>
    </xf>
    <xf numFmtId="0" fontId="0" fillId="2" borderId="1" xfId="0" applyFont="1" applyFill="1" applyBorder="1"/>
    <xf numFmtId="0" fontId="6" fillId="4" borderId="30" xfId="0" applyFont="1" applyFill="1" applyBorder="1" applyAlignment="1">
      <alignment horizontal="center"/>
    </xf>
    <xf numFmtId="1" fontId="0" fillId="0" borderId="0" xfId="0" applyNumberFormat="1" applyFont="1" applyBorder="1"/>
    <xf numFmtId="1" fontId="6" fillId="4" borderId="14" xfId="0" applyNumberFormat="1" applyFont="1" applyFill="1" applyBorder="1" applyAlignment="1">
      <alignment horizontal="center" vertical="center"/>
    </xf>
    <xf numFmtId="0" fontId="18" fillId="0" borderId="26" xfId="0" applyFont="1" applyBorder="1" applyAlignment="1">
      <alignment horizontal="left" vertical="center" wrapText="1"/>
    </xf>
    <xf numFmtId="1" fontId="6" fillId="4" borderId="32" xfId="0" applyNumberFormat="1" applyFont="1" applyFill="1" applyBorder="1" applyAlignment="1">
      <alignment horizontal="center" vertical="center"/>
    </xf>
    <xf numFmtId="1" fontId="6" fillId="4" borderId="42" xfId="0" applyNumberFormat="1" applyFont="1" applyFill="1" applyBorder="1" applyAlignment="1">
      <alignment horizontal="center" vertical="center"/>
    </xf>
    <xf numFmtId="0" fontId="4" fillId="0" borderId="32" xfId="0" applyFont="1" applyBorder="1" applyAlignment="1">
      <alignment vertical="center" wrapText="1"/>
    </xf>
    <xf numFmtId="1" fontId="0" fillId="11" borderId="17" xfId="0" applyNumberFormat="1" applyFont="1" applyFill="1" applyBorder="1"/>
    <xf numFmtId="1" fontId="1" fillId="11" borderId="5" xfId="0" applyNumberFormat="1" applyFont="1" applyFill="1" applyBorder="1" applyAlignment="1">
      <alignment horizontal="center"/>
    </xf>
    <xf numFmtId="0" fontId="6" fillId="0" borderId="31" xfId="0" applyFont="1" applyBorder="1" applyAlignment="1">
      <alignment vertical="center" wrapText="1"/>
    </xf>
    <xf numFmtId="0" fontId="6" fillId="2" borderId="17" xfId="0" applyFont="1" applyFill="1" applyBorder="1" applyAlignment="1">
      <alignment horizontal="center" vertical="center" wrapText="1"/>
    </xf>
    <xf numFmtId="0" fontId="4" fillId="0" borderId="4" xfId="0" applyFont="1" applyBorder="1" applyAlignment="1">
      <alignment horizontal="justify" vertical="center" wrapText="1"/>
    </xf>
    <xf numFmtId="0" fontId="4" fillId="0" borderId="5" xfId="0" applyFont="1" applyBorder="1" applyAlignment="1">
      <alignment horizontal="justify" vertical="center" wrapText="1"/>
    </xf>
    <xf numFmtId="0" fontId="6" fillId="0" borderId="30" xfId="0" applyFont="1" applyBorder="1" applyAlignment="1">
      <alignment horizontal="center" vertical="center" wrapText="1"/>
    </xf>
    <xf numFmtId="0" fontId="6" fillId="0" borderId="32" xfId="0" applyFont="1" applyBorder="1" applyAlignment="1">
      <alignment horizontal="justify" vertical="center" wrapText="1"/>
    </xf>
    <xf numFmtId="0" fontId="4" fillId="0" borderId="4" xfId="0" applyFont="1" applyBorder="1" applyAlignment="1">
      <alignment vertical="center" wrapText="1"/>
    </xf>
    <xf numFmtId="0" fontId="4" fillId="0" borderId="5" xfId="0" applyFont="1" applyBorder="1" applyAlignment="1">
      <alignment vertical="center" wrapText="1"/>
    </xf>
    <xf numFmtId="0" fontId="19" fillId="0" borderId="4" xfId="0" applyFont="1" applyBorder="1" applyAlignment="1">
      <alignment horizontal="center" vertical="center" wrapText="1"/>
    </xf>
    <xf numFmtId="0" fontId="19" fillId="0" borderId="0" xfId="0" applyFont="1" applyBorder="1" applyAlignment="1">
      <alignment horizontal="center" vertical="center" wrapText="1"/>
    </xf>
    <xf numFmtId="0" fontId="4" fillId="0" borderId="0" xfId="0" applyFont="1" applyBorder="1" applyAlignment="1">
      <alignment horizontal="justify" vertical="center" wrapText="1"/>
    </xf>
    <xf numFmtId="0" fontId="6" fillId="0" borderId="0" xfId="0" applyFont="1" applyBorder="1" applyAlignment="1">
      <alignment horizontal="justify" vertical="center" wrapText="1"/>
    </xf>
    <xf numFmtId="0" fontId="6" fillId="0" borderId="31" xfId="0" applyFont="1" applyBorder="1" applyAlignment="1">
      <alignment vertical="center" wrapText="1"/>
    </xf>
    <xf numFmtId="0" fontId="6" fillId="0" borderId="4" xfId="0" applyFont="1" applyBorder="1" applyAlignment="1">
      <alignment vertical="center" wrapText="1"/>
    </xf>
    <xf numFmtId="0" fontId="6" fillId="0" borderId="5" xfId="0" applyFont="1" applyBorder="1" applyAlignment="1">
      <alignment vertical="center" wrapText="1"/>
    </xf>
    <xf numFmtId="0" fontId="4" fillId="0" borderId="52" xfId="0" applyFont="1" applyBorder="1" applyAlignment="1">
      <alignment horizontal="justify" vertical="center" wrapText="1"/>
    </xf>
    <xf numFmtId="0" fontId="23" fillId="0" borderId="53" xfId="0" applyFont="1" applyBorder="1" applyAlignment="1">
      <alignment horizontal="justify" vertical="center" wrapText="1"/>
    </xf>
    <xf numFmtId="0" fontId="4" fillId="0" borderId="54" xfId="0" applyFont="1" applyBorder="1" applyAlignment="1">
      <alignment horizontal="justify" vertical="center" wrapText="1"/>
    </xf>
    <xf numFmtId="0" fontId="23" fillId="0" borderId="55" xfId="0" applyFont="1" applyBorder="1" applyAlignment="1">
      <alignment horizontal="justify" vertical="center" wrapText="1"/>
    </xf>
    <xf numFmtId="0" fontId="24" fillId="0" borderId="55" xfId="0" applyFont="1" applyBorder="1" applyAlignment="1">
      <alignment horizontal="justify" vertical="center" wrapText="1"/>
    </xf>
    <xf numFmtId="0" fontId="4" fillId="0" borderId="0" xfId="0" applyFont="1" applyFill="1" applyBorder="1" applyAlignment="1">
      <alignment horizontal="left" vertical="center" wrapText="1" indent="5"/>
    </xf>
    <xf numFmtId="1" fontId="6" fillId="4" borderId="0" xfId="0" applyNumberFormat="1" applyFont="1" applyFill="1" applyBorder="1" applyAlignment="1">
      <alignment horizontal="center"/>
    </xf>
    <xf numFmtId="0" fontId="6" fillId="12" borderId="52" xfId="0" applyFont="1" applyFill="1" applyBorder="1" applyAlignment="1">
      <alignment horizontal="justify" vertical="center" wrapText="1"/>
    </xf>
    <xf numFmtId="0" fontId="6" fillId="12" borderId="53" xfId="0" applyFont="1" applyFill="1" applyBorder="1" applyAlignment="1">
      <alignment horizontal="justify" vertical="center" wrapText="1"/>
    </xf>
    <xf numFmtId="0" fontId="7" fillId="2" borderId="4" xfId="0" applyFont="1" applyFill="1" applyBorder="1" applyAlignment="1">
      <alignment horizontal="center" vertical="center" wrapText="1"/>
    </xf>
    <xf numFmtId="0" fontId="7" fillId="2" borderId="0" xfId="0" applyFont="1" applyFill="1" applyBorder="1" applyAlignment="1">
      <alignment horizontal="center" vertical="center" wrapText="1"/>
    </xf>
    <xf numFmtId="0" fontId="7" fillId="2" borderId="5" xfId="0" applyFont="1" applyFill="1" applyBorder="1" applyAlignment="1">
      <alignment horizontal="center" vertical="center" wrapText="1"/>
    </xf>
    <xf numFmtId="0" fontId="2" fillId="0" borderId="1" xfId="0" applyFont="1" applyBorder="1" applyAlignment="1">
      <alignment horizontal="center"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3" fillId="0" borderId="4" xfId="0" applyFont="1" applyBorder="1" applyAlignment="1" applyProtection="1">
      <alignment horizontal="left" vertical="center"/>
      <protection locked="0"/>
    </xf>
    <xf numFmtId="0" fontId="3" fillId="0" borderId="0" xfId="0" applyFont="1" applyBorder="1" applyAlignment="1" applyProtection="1">
      <alignment horizontal="left" vertical="center"/>
      <protection locked="0"/>
    </xf>
    <xf numFmtId="0" fontId="3" fillId="0" borderId="5" xfId="0" applyFont="1" applyBorder="1" applyAlignment="1" applyProtection="1">
      <alignment horizontal="left" vertical="center"/>
      <protection locked="0"/>
    </xf>
    <xf numFmtId="0" fontId="3" fillId="3" borderId="6" xfId="0" applyFont="1" applyFill="1" applyBorder="1" applyAlignment="1">
      <alignment horizontal="center" vertical="center" wrapText="1"/>
    </xf>
    <xf numFmtId="0" fontId="3" fillId="3" borderId="7" xfId="0" applyFont="1" applyFill="1" applyBorder="1" applyAlignment="1">
      <alignment horizontal="center" vertical="center" wrapText="1"/>
    </xf>
    <xf numFmtId="0" fontId="3" fillId="3" borderId="8" xfId="0" applyFont="1" applyFill="1" applyBorder="1" applyAlignment="1">
      <alignment horizontal="center" vertical="center" wrapText="1"/>
    </xf>
    <xf numFmtId="0" fontId="4" fillId="2" borderId="4" xfId="0" applyFont="1" applyFill="1" applyBorder="1" applyAlignment="1">
      <alignment horizontal="center" vertical="center" wrapText="1"/>
    </xf>
    <xf numFmtId="0" fontId="4" fillId="2" borderId="0" xfId="0" applyFont="1" applyFill="1" applyBorder="1" applyAlignment="1">
      <alignment horizontal="center" vertical="center" wrapText="1"/>
    </xf>
    <xf numFmtId="0" fontId="4" fillId="2" borderId="5" xfId="0" applyFont="1" applyFill="1" applyBorder="1" applyAlignment="1">
      <alignment horizontal="center" vertical="center" wrapText="1"/>
    </xf>
    <xf numFmtId="0" fontId="4" fillId="0" borderId="14" xfId="0" applyFont="1" applyBorder="1" applyAlignment="1">
      <alignment horizontal="left" vertical="center" wrapText="1" indent="5"/>
    </xf>
    <xf numFmtId="0" fontId="4" fillId="0" borderId="15" xfId="0" applyFont="1" applyBorder="1" applyAlignment="1">
      <alignment horizontal="left" vertical="center" wrapText="1" indent="5"/>
    </xf>
    <xf numFmtId="0" fontId="8" fillId="4" borderId="7" xfId="0" applyFont="1" applyFill="1" applyBorder="1" applyAlignment="1">
      <alignment horizontal="center" vertical="center" wrapText="1"/>
    </xf>
    <xf numFmtId="0" fontId="6" fillId="5" borderId="0" xfId="0" applyFont="1" applyFill="1" applyBorder="1" applyAlignment="1">
      <alignment horizontal="left" vertical="center" wrapText="1"/>
    </xf>
    <xf numFmtId="0" fontId="6" fillId="2" borderId="12" xfId="0" applyFont="1" applyFill="1" applyBorder="1" applyAlignment="1">
      <alignment horizontal="center" vertical="center" wrapText="1"/>
    </xf>
    <xf numFmtId="0" fontId="6" fillId="2" borderId="17" xfId="0" applyFont="1" applyFill="1" applyBorder="1" applyAlignment="1">
      <alignment horizontal="center" vertical="center" wrapText="1"/>
    </xf>
    <xf numFmtId="0" fontId="6" fillId="0" borderId="12" xfId="0" applyFont="1" applyBorder="1" applyAlignment="1">
      <alignment horizontal="center" vertical="center" wrapText="1"/>
    </xf>
    <xf numFmtId="0" fontId="6" fillId="0" borderId="17" xfId="0" applyFont="1" applyBorder="1" applyAlignment="1">
      <alignment horizontal="center" vertical="center" wrapText="1"/>
    </xf>
    <xf numFmtId="0" fontId="6" fillId="0" borderId="10" xfId="0" applyFont="1" applyBorder="1" applyAlignment="1">
      <alignment horizontal="center" vertical="center" wrapText="1"/>
    </xf>
    <xf numFmtId="0" fontId="4" fillId="0" borderId="4" xfId="0" applyFont="1" applyBorder="1" applyAlignment="1">
      <alignment horizontal="justify" vertical="center" wrapText="1"/>
    </xf>
    <xf numFmtId="0" fontId="4" fillId="0" borderId="5" xfId="0" applyFont="1" applyBorder="1" applyAlignment="1">
      <alignment horizontal="justify" vertical="center" wrapText="1"/>
    </xf>
    <xf numFmtId="0" fontId="4" fillId="0" borderId="4" xfId="0" applyFont="1" applyBorder="1" applyAlignment="1">
      <alignment vertical="center" wrapText="1"/>
    </xf>
    <xf numFmtId="0" fontId="4" fillId="0" borderId="5" xfId="0" applyFont="1" applyBorder="1" applyAlignment="1">
      <alignment vertical="center" wrapText="1"/>
    </xf>
    <xf numFmtId="0" fontId="19" fillId="0" borderId="28" xfId="0" applyFont="1" applyBorder="1" applyAlignment="1">
      <alignment horizontal="center" vertical="center" wrapText="1"/>
    </xf>
    <xf numFmtId="0" fontId="19" fillId="0" borderId="29" xfId="0" applyFont="1" applyBorder="1" applyAlignment="1">
      <alignment horizontal="center" vertical="center" wrapText="1"/>
    </xf>
    <xf numFmtId="0" fontId="19" fillId="0" borderId="11" xfId="0" applyFont="1" applyBorder="1" applyAlignment="1">
      <alignment horizontal="center" vertical="center" wrapText="1"/>
    </xf>
    <xf numFmtId="1" fontId="4" fillId="0" borderId="25" xfId="0" applyNumberFormat="1" applyFont="1" applyBorder="1" applyAlignment="1">
      <alignment horizontal="center"/>
    </xf>
    <xf numFmtId="1" fontId="4" fillId="0" borderId="39" xfId="0" applyNumberFormat="1" applyFont="1" applyBorder="1" applyAlignment="1">
      <alignment horizontal="center"/>
    </xf>
    <xf numFmtId="0" fontId="19" fillId="0" borderId="4" xfId="0" applyFont="1" applyBorder="1" applyAlignment="1">
      <alignment horizontal="center" vertical="center" wrapText="1"/>
    </xf>
    <xf numFmtId="0" fontId="19" fillId="0" borderId="0" xfId="0" applyFont="1" applyBorder="1" applyAlignment="1">
      <alignment horizontal="center" vertical="center" wrapText="1"/>
    </xf>
    <xf numFmtId="1" fontId="4" fillId="0" borderId="27" xfId="0" applyNumberFormat="1" applyFont="1" applyFill="1" applyBorder="1" applyAlignment="1">
      <alignment horizontal="center"/>
    </xf>
    <xf numFmtId="1" fontId="4" fillId="0" borderId="16" xfId="0" applyNumberFormat="1" applyFont="1" applyFill="1" applyBorder="1" applyAlignment="1">
      <alignment horizontal="center"/>
    </xf>
    <xf numFmtId="0" fontId="6" fillId="2" borderId="4" xfId="0" applyFont="1" applyFill="1" applyBorder="1" applyAlignment="1">
      <alignment horizontal="left"/>
    </xf>
    <xf numFmtId="0" fontId="6" fillId="2" borderId="0" xfId="0" applyFont="1" applyFill="1" applyBorder="1" applyAlignment="1">
      <alignment horizontal="left"/>
    </xf>
    <xf numFmtId="0" fontId="17" fillId="2" borderId="24" xfId="0" applyFont="1" applyFill="1" applyBorder="1" applyAlignment="1">
      <alignment horizontal="left"/>
    </xf>
    <xf numFmtId="0" fontId="17" fillId="2" borderId="21" xfId="0" applyFont="1" applyFill="1" applyBorder="1" applyAlignment="1">
      <alignment horizontal="left"/>
    </xf>
    <xf numFmtId="0" fontId="17" fillId="2" borderId="21" xfId="0" applyFont="1" applyFill="1" applyBorder="1" applyAlignment="1">
      <alignment horizontal="right" vertical="center" wrapText="1"/>
    </xf>
    <xf numFmtId="0" fontId="17" fillId="2" borderId="37" xfId="0" applyFont="1" applyFill="1" applyBorder="1" applyAlignment="1">
      <alignment horizontal="right" vertical="center" wrapText="1"/>
    </xf>
    <xf numFmtId="0" fontId="17" fillId="0" borderId="1" xfId="0" applyFont="1" applyBorder="1" applyAlignment="1">
      <alignment horizontal="left" vertical="center" wrapText="1"/>
    </xf>
    <xf numFmtId="0" fontId="17" fillId="0" borderId="2" xfId="0" applyFont="1" applyBorder="1" applyAlignment="1">
      <alignment horizontal="left" vertical="center" wrapText="1"/>
    </xf>
    <xf numFmtId="0" fontId="6" fillId="0" borderId="30" xfId="0" applyFont="1" applyBorder="1" applyAlignment="1">
      <alignment horizontal="center" vertical="center" wrapText="1"/>
    </xf>
    <xf numFmtId="0" fontId="6" fillId="0" borderId="0" xfId="0" applyFont="1" applyBorder="1" applyAlignment="1">
      <alignment horizontal="center" vertical="center" wrapText="1"/>
    </xf>
    <xf numFmtId="0" fontId="6" fillId="0" borderId="29" xfId="0" applyFont="1" applyBorder="1" applyAlignment="1">
      <alignment horizontal="center" vertical="center" wrapText="1"/>
    </xf>
    <xf numFmtId="0" fontId="6" fillId="0" borderId="31" xfId="0" applyFont="1" applyBorder="1" applyAlignment="1">
      <alignment horizontal="justify" vertical="center" wrapText="1"/>
    </xf>
    <xf numFmtId="0" fontId="6" fillId="0" borderId="32" xfId="0" applyFont="1" applyBorder="1" applyAlignment="1">
      <alignment horizontal="justify" vertical="center" wrapText="1"/>
    </xf>
    <xf numFmtId="0" fontId="17" fillId="2" borderId="0" xfId="0" applyFont="1" applyFill="1" applyBorder="1" applyAlignment="1">
      <alignment horizontal="right" vertical="center" wrapText="1"/>
    </xf>
    <xf numFmtId="0" fontId="17" fillId="2" borderId="36" xfId="0" applyFont="1" applyFill="1" applyBorder="1" applyAlignment="1">
      <alignment horizontal="right" vertical="center" wrapText="1"/>
    </xf>
    <xf numFmtId="0" fontId="6" fillId="0" borderId="31" xfId="0" applyFont="1" applyBorder="1" applyAlignment="1">
      <alignment horizontal="justify" vertical="center"/>
    </xf>
    <xf numFmtId="0" fontId="6" fillId="0" borderId="32" xfId="0" applyFont="1" applyBorder="1" applyAlignment="1">
      <alignment horizontal="justify" vertical="center"/>
    </xf>
    <xf numFmtId="0" fontId="17" fillId="2" borderId="2" xfId="0" applyFont="1" applyFill="1" applyBorder="1" applyAlignment="1">
      <alignment horizontal="right" vertical="center" wrapText="1"/>
    </xf>
    <xf numFmtId="0" fontId="17" fillId="2" borderId="35" xfId="0" applyFont="1" applyFill="1" applyBorder="1" applyAlignment="1">
      <alignment horizontal="right" vertical="center" wrapText="1"/>
    </xf>
    <xf numFmtId="0" fontId="4" fillId="5" borderId="6" xfId="0" applyFont="1" applyFill="1" applyBorder="1" applyAlignment="1">
      <alignment horizontal="justify" vertical="center" wrapText="1"/>
    </xf>
    <xf numFmtId="0" fontId="4" fillId="5" borderId="8" xfId="0" applyFont="1" applyFill="1" applyBorder="1" applyAlignment="1">
      <alignment horizontal="justify" vertical="center" wrapText="1"/>
    </xf>
    <xf numFmtId="0" fontId="6" fillId="3" borderId="1" xfId="0" applyFont="1" applyFill="1" applyBorder="1" applyAlignment="1">
      <alignment horizontal="center" vertical="center" wrapText="1"/>
    </xf>
    <xf numFmtId="0" fontId="6" fillId="3" borderId="2" xfId="0" applyFont="1" applyFill="1" applyBorder="1" applyAlignment="1">
      <alignment horizontal="center" vertical="center" wrapText="1"/>
    </xf>
    <xf numFmtId="0" fontId="6" fillId="3" borderId="3" xfId="0" applyFont="1" applyFill="1" applyBorder="1" applyAlignment="1">
      <alignment horizontal="center" vertical="center" wrapText="1"/>
    </xf>
    <xf numFmtId="0" fontId="6" fillId="3" borderId="24" xfId="0" applyFont="1" applyFill="1" applyBorder="1" applyAlignment="1">
      <alignment horizontal="center" vertical="center" wrapText="1"/>
    </xf>
    <xf numFmtId="0" fontId="6" fillId="3" borderId="21" xfId="0" applyFont="1" applyFill="1" applyBorder="1" applyAlignment="1">
      <alignment horizontal="center" vertical="center" wrapText="1"/>
    </xf>
    <xf numFmtId="0" fontId="6" fillId="3" borderId="20" xfId="0" applyFont="1" applyFill="1" applyBorder="1" applyAlignment="1">
      <alignment horizontal="center" vertical="center" wrapText="1"/>
    </xf>
    <xf numFmtId="0" fontId="0" fillId="0" borderId="12" xfId="0" applyFont="1" applyBorder="1" applyAlignment="1">
      <alignment horizontal="center"/>
    </xf>
    <xf numFmtId="0" fontId="0" fillId="0" borderId="17" xfId="0" applyFont="1" applyBorder="1" applyAlignment="1">
      <alignment horizontal="center"/>
    </xf>
    <xf numFmtId="0" fontId="0" fillId="0" borderId="10" xfId="0" applyFont="1" applyBorder="1" applyAlignment="1">
      <alignment horizontal="center"/>
    </xf>
    <xf numFmtId="1" fontId="6" fillId="0" borderId="0" xfId="0" applyNumberFormat="1" applyFont="1" applyBorder="1" applyAlignment="1">
      <alignment horizontal="center" vertical="center"/>
    </xf>
    <xf numFmtId="0" fontId="6" fillId="0" borderId="0" xfId="0" applyFont="1" applyBorder="1" applyAlignment="1">
      <alignment horizontal="center" vertical="center"/>
    </xf>
    <xf numFmtId="0" fontId="6" fillId="0" borderId="29" xfId="0" applyFont="1" applyBorder="1" applyAlignment="1">
      <alignment horizontal="center" vertical="center"/>
    </xf>
    <xf numFmtId="0" fontId="6" fillId="0" borderId="4" xfId="0" applyFont="1" applyBorder="1" applyAlignment="1">
      <alignment horizontal="justify" vertical="center" wrapText="1"/>
    </xf>
    <xf numFmtId="0" fontId="6" fillId="0" borderId="5" xfId="0" applyFont="1" applyBorder="1" applyAlignment="1">
      <alignment horizontal="justify" vertical="center" wrapText="1"/>
    </xf>
    <xf numFmtId="0" fontId="6" fillId="0" borderId="4" xfId="0" applyFont="1" applyBorder="1" applyAlignment="1">
      <alignment horizontal="justify" vertical="center"/>
    </xf>
    <xf numFmtId="0" fontId="6" fillId="0" borderId="5" xfId="0" applyFont="1" applyBorder="1" applyAlignment="1">
      <alignment horizontal="justify" vertical="center"/>
    </xf>
    <xf numFmtId="0" fontId="4" fillId="0" borderId="31" xfId="0" applyFont="1" applyBorder="1" applyAlignment="1">
      <alignment horizontal="justify" vertical="center" wrapText="1"/>
    </xf>
    <xf numFmtId="0" fontId="4" fillId="0" borderId="32" xfId="0" applyFont="1" applyBorder="1" applyAlignment="1">
      <alignment horizontal="justify" vertical="center" wrapText="1"/>
    </xf>
    <xf numFmtId="0" fontId="3" fillId="2" borderId="4" xfId="0" applyFont="1" applyFill="1" applyBorder="1" applyAlignment="1" applyProtection="1">
      <alignment horizontal="left" vertical="center"/>
      <protection locked="0"/>
    </xf>
    <xf numFmtId="0" fontId="3" fillId="2" borderId="0" xfId="0" applyFont="1" applyFill="1" applyBorder="1" applyAlignment="1" applyProtection="1">
      <alignment horizontal="left" vertical="center"/>
      <protection locked="0"/>
    </xf>
    <xf numFmtId="0" fontId="3" fillId="2" borderId="5" xfId="0" applyFont="1" applyFill="1" applyBorder="1" applyAlignment="1" applyProtection="1">
      <alignment horizontal="left" vertical="center"/>
      <protection locked="0"/>
    </xf>
    <xf numFmtId="0" fontId="4" fillId="5" borderId="48" xfId="0" applyFont="1" applyFill="1" applyBorder="1" applyAlignment="1">
      <alignment horizontal="justify" vertical="center" wrapText="1"/>
    </xf>
    <xf numFmtId="0" fontId="4" fillId="5" borderId="23" xfId="0" applyFont="1" applyFill="1" applyBorder="1" applyAlignment="1">
      <alignment horizontal="justify" vertical="center" wrapText="1"/>
    </xf>
    <xf numFmtId="0" fontId="10" fillId="0" borderId="43" xfId="0" applyFont="1" applyBorder="1" applyAlignment="1">
      <alignment horizontal="justify" vertical="center" wrapText="1"/>
    </xf>
    <xf numFmtId="0" fontId="17" fillId="0" borderId="44" xfId="0" applyFont="1" applyBorder="1" applyAlignment="1">
      <alignment horizontal="justify" vertical="center" wrapText="1"/>
    </xf>
    <xf numFmtId="1" fontId="6" fillId="6" borderId="26" xfId="0" applyNumberFormat="1" applyFont="1" applyFill="1" applyBorder="1" applyAlignment="1">
      <alignment horizontal="center" vertical="center"/>
    </xf>
    <xf numFmtId="1" fontId="6" fillId="6" borderId="17" xfId="0" applyNumberFormat="1" applyFont="1" applyFill="1" applyBorder="1" applyAlignment="1">
      <alignment horizontal="center" vertical="center"/>
    </xf>
    <xf numFmtId="1" fontId="6" fillId="6" borderId="33" xfId="0" applyNumberFormat="1" applyFont="1" applyFill="1" applyBorder="1" applyAlignment="1">
      <alignment horizontal="center" vertical="center"/>
    </xf>
    <xf numFmtId="0" fontId="6" fillId="0" borderId="4" xfId="0" applyFont="1" applyBorder="1" applyAlignment="1">
      <alignment vertical="center" wrapText="1"/>
    </xf>
    <xf numFmtId="0" fontId="6" fillId="0" borderId="5" xfId="0" applyFont="1" applyBorder="1" applyAlignment="1">
      <alignment vertical="center" wrapText="1"/>
    </xf>
    <xf numFmtId="0" fontId="6" fillId="0" borderId="31" xfId="0" applyFont="1" applyBorder="1" applyAlignment="1">
      <alignment vertical="center" wrapText="1"/>
    </xf>
    <xf numFmtId="0" fontId="6" fillId="0" borderId="32" xfId="0" applyFont="1" applyBorder="1" applyAlignment="1">
      <alignment vertical="center" wrapText="1"/>
    </xf>
    <xf numFmtId="0" fontId="6" fillId="6" borderId="26" xfId="0" applyFont="1" applyFill="1" applyBorder="1" applyAlignment="1">
      <alignment horizontal="center" vertical="center"/>
    </xf>
    <xf numFmtId="0" fontId="6" fillId="6" borderId="33" xfId="0" applyFont="1" applyFill="1" applyBorder="1" applyAlignment="1">
      <alignment horizontal="center" vertical="center"/>
    </xf>
    <xf numFmtId="0" fontId="6" fillId="0" borderId="4" xfId="0" applyFont="1" applyBorder="1" applyAlignment="1">
      <alignment vertical="center"/>
    </xf>
    <xf numFmtId="0" fontId="6" fillId="0" borderId="5" xfId="0" applyFont="1" applyBorder="1" applyAlignment="1">
      <alignment vertical="center"/>
    </xf>
    <xf numFmtId="0" fontId="6" fillId="3" borderId="6" xfId="0" applyFont="1" applyFill="1" applyBorder="1" applyAlignment="1">
      <alignment horizontal="center" vertical="center" wrapText="1"/>
    </xf>
    <xf numFmtId="0" fontId="6" fillId="3" borderId="7" xfId="0" applyFont="1" applyFill="1" applyBorder="1" applyAlignment="1">
      <alignment horizontal="center" vertical="center" wrapText="1"/>
    </xf>
    <xf numFmtId="0" fontId="6" fillId="3" borderId="8" xfId="0" applyFont="1" applyFill="1" applyBorder="1" applyAlignment="1">
      <alignment horizontal="center" vertical="center" wrapText="1"/>
    </xf>
    <xf numFmtId="0" fontId="17" fillId="2" borderId="3" xfId="0" applyFont="1" applyFill="1" applyBorder="1" applyAlignment="1">
      <alignment horizontal="right" vertical="center" wrapText="1"/>
    </xf>
    <xf numFmtId="0" fontId="17" fillId="2" borderId="20" xfId="0" applyFont="1" applyFill="1" applyBorder="1" applyAlignment="1">
      <alignment horizontal="right" vertical="center" wrapText="1"/>
    </xf>
    <xf numFmtId="0" fontId="6" fillId="0" borderId="33" xfId="0" applyFont="1" applyBorder="1" applyAlignment="1">
      <alignment horizontal="center" vertical="center" wrapText="1"/>
    </xf>
    <xf numFmtId="0" fontId="6" fillId="0" borderId="26" xfId="0" applyFont="1" applyBorder="1" applyAlignment="1">
      <alignment horizontal="center" vertical="center" wrapText="1"/>
    </xf>
    <xf numFmtId="0" fontId="0" fillId="0" borderId="6" xfId="0" applyFont="1" applyBorder="1" applyAlignment="1">
      <alignment horizontal="center" vertical="top" wrapText="1"/>
    </xf>
    <xf numFmtId="0" fontId="0" fillId="0" borderId="7" xfId="0" applyFont="1" applyBorder="1" applyAlignment="1">
      <alignment horizontal="center" vertical="top" wrapText="1"/>
    </xf>
    <xf numFmtId="0" fontId="0" fillId="0" borderId="8" xfId="0" applyFont="1" applyBorder="1" applyAlignment="1">
      <alignment horizontal="center" vertical="top" wrapText="1"/>
    </xf>
    <xf numFmtId="0" fontId="4" fillId="10" borderId="7" xfId="0" applyFont="1" applyFill="1" applyBorder="1" applyAlignment="1">
      <alignment horizontal="left" vertical="center" wrapText="1"/>
    </xf>
    <xf numFmtId="0" fontId="4" fillId="10" borderId="8" xfId="0" applyFont="1" applyFill="1" applyBorder="1" applyAlignment="1">
      <alignment horizontal="left" vertical="center" wrapText="1"/>
    </xf>
    <xf numFmtId="0" fontId="7" fillId="7" borderId="6" xfId="0" applyFont="1" applyFill="1" applyBorder="1" applyAlignment="1">
      <alignment horizontal="justify" vertical="center" wrapText="1"/>
    </xf>
    <xf numFmtId="0" fontId="7" fillId="7" borderId="7" xfId="0" applyFont="1" applyFill="1" applyBorder="1" applyAlignment="1">
      <alignment horizontal="justify" vertical="center" wrapText="1"/>
    </xf>
    <xf numFmtId="0" fontId="6" fillId="0" borderId="29" xfId="0" applyFont="1" applyBorder="1" applyAlignment="1">
      <alignment horizontal="justify" vertical="center" wrapText="1"/>
    </xf>
    <xf numFmtId="0" fontId="4" fillId="0" borderId="30" xfId="0" applyFont="1" applyBorder="1" applyAlignment="1">
      <alignment horizontal="justify" vertical="center" wrapText="1"/>
    </xf>
    <xf numFmtId="0" fontId="4" fillId="0" borderId="0" xfId="0" applyFont="1" applyBorder="1" applyAlignment="1">
      <alignment horizontal="justify" vertical="center" wrapText="1"/>
    </xf>
    <xf numFmtId="0" fontId="6" fillId="0" borderId="0" xfId="0" applyFont="1" applyBorder="1" applyAlignment="1">
      <alignment horizontal="justify" vertical="center" wrapText="1"/>
    </xf>
    <xf numFmtId="0" fontId="6" fillId="0" borderId="1" xfId="0" applyFont="1" applyBorder="1" applyAlignment="1">
      <alignment horizontal="center" vertical="center" wrapText="1"/>
    </xf>
    <xf numFmtId="0" fontId="6" fillId="0" borderId="2" xfId="0" applyFont="1" applyBorder="1" applyAlignment="1">
      <alignment horizontal="center" vertical="center" wrapText="1"/>
    </xf>
    <xf numFmtId="0" fontId="6" fillId="0" borderId="3" xfId="0" applyFont="1" applyBorder="1" applyAlignment="1">
      <alignment horizontal="center" vertical="center" wrapText="1"/>
    </xf>
    <xf numFmtId="0" fontId="6" fillId="0" borderId="24" xfId="0" applyFont="1" applyBorder="1" applyAlignment="1">
      <alignment horizontal="center" vertical="center" wrapText="1"/>
    </xf>
    <xf numFmtId="0" fontId="6" fillId="0" borderId="21" xfId="0" applyFont="1" applyBorder="1" applyAlignment="1">
      <alignment horizontal="center" vertical="center" wrapText="1"/>
    </xf>
    <xf numFmtId="0" fontId="6" fillId="0" borderId="20" xfId="0" applyFont="1" applyBorder="1" applyAlignment="1">
      <alignment horizontal="center" vertical="center" wrapText="1"/>
    </xf>
    <xf numFmtId="1" fontId="4" fillId="0" borderId="27" xfId="0" applyNumberFormat="1" applyFont="1" applyFill="1" applyBorder="1" applyAlignment="1">
      <alignment horizontal="center" vertical="center"/>
    </xf>
    <xf numFmtId="1" fontId="4" fillId="0" borderId="16" xfId="0" applyNumberFormat="1" applyFont="1" applyFill="1" applyBorder="1" applyAlignment="1">
      <alignment horizontal="center"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3"/>
  <sheetViews>
    <sheetView workbookViewId="0">
      <selection sqref="A1:XFD1048576"/>
    </sheetView>
  </sheetViews>
  <sheetFormatPr defaultColWidth="9.140625" defaultRowHeight="15.75" x14ac:dyDescent="0.25"/>
  <cols>
    <col min="1" max="1" width="5.85546875" style="137" customWidth="1"/>
    <col min="2" max="2" width="50.7109375" style="1" customWidth="1"/>
    <col min="3" max="3" width="8.42578125" style="137" bestFit="1" customWidth="1"/>
    <col min="4" max="4" width="45.7109375" style="1" customWidth="1"/>
    <col min="5" max="5" width="23.42578125" style="1" hidden="1" customWidth="1"/>
    <col min="6" max="6" width="14.7109375" style="138" customWidth="1"/>
    <col min="7" max="7" width="14.7109375" style="139" customWidth="1"/>
    <col min="8" max="16384" width="9.140625" style="1"/>
  </cols>
  <sheetData>
    <row r="1" spans="1:7" ht="33" customHeight="1" x14ac:dyDescent="0.25">
      <c r="A1" s="260" t="s">
        <v>0</v>
      </c>
      <c r="B1" s="261"/>
      <c r="C1" s="261"/>
      <c r="D1" s="261"/>
      <c r="E1" s="261"/>
      <c r="F1" s="261"/>
      <c r="G1" s="262"/>
    </row>
    <row r="2" spans="1:7" ht="18" customHeight="1" x14ac:dyDescent="0.25">
      <c r="A2" s="263" t="s">
        <v>1</v>
      </c>
      <c r="B2" s="264"/>
      <c r="C2" s="264"/>
      <c r="D2" s="264"/>
      <c r="E2" s="264"/>
      <c r="F2" s="264"/>
      <c r="G2" s="265"/>
    </row>
    <row r="3" spans="1:7" ht="18" customHeight="1" x14ac:dyDescent="0.25">
      <c r="A3" s="263" t="s">
        <v>2</v>
      </c>
      <c r="B3" s="264"/>
      <c r="C3" s="264"/>
      <c r="D3" s="264"/>
      <c r="E3" s="264"/>
      <c r="F3" s="264"/>
      <c r="G3" s="265"/>
    </row>
    <row r="4" spans="1:7" s="7" customFormat="1" ht="17.25" thickBot="1" x14ac:dyDescent="0.35">
      <c r="A4" s="2"/>
      <c r="B4" s="3"/>
      <c r="C4" s="4"/>
      <c r="D4" s="3"/>
      <c r="E4" s="3"/>
      <c r="F4" s="5"/>
      <c r="G4" s="6"/>
    </row>
    <row r="5" spans="1:7" ht="33" customHeight="1" thickBot="1" x14ac:dyDescent="0.3">
      <c r="A5" s="266" t="s">
        <v>3</v>
      </c>
      <c r="B5" s="267"/>
      <c r="C5" s="267"/>
      <c r="D5" s="267"/>
      <c r="E5" s="267"/>
      <c r="F5" s="267"/>
      <c r="G5" s="268"/>
    </row>
    <row r="6" spans="1:7" ht="15.75" customHeight="1" x14ac:dyDescent="0.25">
      <c r="A6" s="269" t="s">
        <v>4</v>
      </c>
      <c r="B6" s="270"/>
      <c r="C6" s="270"/>
      <c r="D6" s="270"/>
      <c r="E6" s="270"/>
      <c r="F6" s="270"/>
      <c r="G6" s="271"/>
    </row>
    <row r="7" spans="1:7" ht="15.75" customHeight="1" thickBot="1" x14ac:dyDescent="0.3">
      <c r="A7" s="257" t="s">
        <v>5</v>
      </c>
      <c r="B7" s="258"/>
      <c r="C7" s="258"/>
      <c r="D7" s="258"/>
      <c r="E7" s="258"/>
      <c r="F7" s="258"/>
      <c r="G7" s="259"/>
    </row>
    <row r="8" spans="1:7" s="12" customFormat="1" ht="33" customHeight="1" thickBot="1" x14ac:dyDescent="0.3">
      <c r="A8" s="8" t="s">
        <v>6</v>
      </c>
      <c r="B8" s="9" t="s">
        <v>7</v>
      </c>
      <c r="C8" s="8"/>
      <c r="D8" s="274" t="s">
        <v>8</v>
      </c>
      <c r="E8" s="274"/>
      <c r="F8" s="10"/>
      <c r="G8" s="11"/>
    </row>
    <row r="9" spans="1:7" s="17" customFormat="1" ht="33" customHeight="1" thickBot="1" x14ac:dyDescent="0.3">
      <c r="A9" s="13"/>
      <c r="B9" s="14" t="s">
        <v>71</v>
      </c>
      <c r="C9" s="13"/>
      <c r="D9" s="275" t="s">
        <v>9</v>
      </c>
      <c r="E9" s="275"/>
      <c r="F9" s="15" t="s">
        <v>10</v>
      </c>
      <c r="G9" s="16" t="s">
        <v>11</v>
      </c>
    </row>
    <row r="10" spans="1:7" s="17" customFormat="1" ht="66.75" customHeight="1" thickBot="1" x14ac:dyDescent="0.35">
      <c r="A10" s="140"/>
      <c r="B10" s="18" t="s">
        <v>76</v>
      </c>
      <c r="C10" s="140"/>
      <c r="D10" s="272" t="s">
        <v>75</v>
      </c>
      <c r="E10" s="273"/>
      <c r="F10" s="19"/>
      <c r="G10" s="20"/>
    </row>
    <row r="11" spans="1:7" s="17" customFormat="1" ht="84" customHeight="1" x14ac:dyDescent="0.3">
      <c r="A11" s="276"/>
      <c r="B11" s="18" t="s">
        <v>12</v>
      </c>
      <c r="C11" s="278"/>
      <c r="D11" s="272" t="s">
        <v>72</v>
      </c>
      <c r="E11" s="273"/>
      <c r="F11" s="19"/>
      <c r="G11" s="20"/>
    </row>
    <row r="12" spans="1:7" s="17" customFormat="1" ht="87.75" customHeight="1" thickBot="1" x14ac:dyDescent="0.35">
      <c r="A12" s="277"/>
      <c r="B12" s="22" t="s">
        <v>13</v>
      </c>
      <c r="C12" s="279"/>
      <c r="D12" s="272" t="s">
        <v>73</v>
      </c>
      <c r="E12" s="273"/>
      <c r="F12" s="23"/>
      <c r="G12" s="20"/>
    </row>
    <row r="13" spans="1:7" s="17" customFormat="1" ht="105" customHeight="1" thickBot="1" x14ac:dyDescent="0.35">
      <c r="A13" s="277"/>
      <c r="B13" s="24"/>
      <c r="C13" s="279"/>
      <c r="D13" s="272" t="s">
        <v>74</v>
      </c>
      <c r="E13" s="273"/>
      <c r="F13" s="23"/>
      <c r="G13" s="20"/>
    </row>
    <row r="14" spans="1:7" s="17" customFormat="1" ht="37.5" customHeight="1" thickBot="1" x14ac:dyDescent="0.35">
      <c r="A14" s="25"/>
      <c r="B14" s="26"/>
      <c r="C14" s="27"/>
      <c r="D14" s="28"/>
      <c r="E14" s="29"/>
      <c r="F14" s="30" t="s">
        <v>14</v>
      </c>
      <c r="G14" s="31" t="s">
        <v>15</v>
      </c>
    </row>
    <row r="15" spans="1:7" s="17" customFormat="1" ht="37.5" customHeight="1" thickBot="1" x14ac:dyDescent="0.35">
      <c r="A15" s="255" t="s">
        <v>205</v>
      </c>
      <c r="B15" s="256" t="s">
        <v>206</v>
      </c>
      <c r="C15" s="106"/>
      <c r="D15" s="256" t="s">
        <v>207</v>
      </c>
      <c r="E15" s="253"/>
      <c r="F15" s="254"/>
      <c r="G15" s="254"/>
    </row>
    <row r="16" spans="1:7" ht="32.25" customHeight="1" thickBot="1" x14ac:dyDescent="0.3">
      <c r="A16" s="248">
        <v>1</v>
      </c>
      <c r="B16" s="249" t="s">
        <v>199</v>
      </c>
      <c r="D16" s="249"/>
    </row>
    <row r="17" spans="1:7" ht="32.25" customHeight="1" thickBot="1" x14ac:dyDescent="0.3">
      <c r="A17" s="250">
        <v>2</v>
      </c>
      <c r="B17" s="251" t="s">
        <v>200</v>
      </c>
      <c r="D17" s="251"/>
    </row>
    <row r="18" spans="1:7" s="137" customFormat="1" ht="32.25" customHeight="1" thickBot="1" x14ac:dyDescent="0.3">
      <c r="A18" s="250">
        <v>3</v>
      </c>
      <c r="B18" s="251" t="s">
        <v>201</v>
      </c>
      <c r="D18" s="251"/>
      <c r="E18" s="1"/>
      <c r="F18" s="138"/>
      <c r="G18" s="139"/>
    </row>
    <row r="19" spans="1:7" s="137" customFormat="1" ht="32.25" customHeight="1" thickBot="1" x14ac:dyDescent="0.3">
      <c r="A19" s="250">
        <v>4</v>
      </c>
      <c r="B19" s="251" t="s">
        <v>202</v>
      </c>
      <c r="D19" s="251"/>
      <c r="E19" s="1"/>
      <c r="F19" s="138"/>
      <c r="G19" s="139"/>
    </row>
    <row r="20" spans="1:7" s="137" customFormat="1" ht="32.25" customHeight="1" thickBot="1" x14ac:dyDescent="0.3">
      <c r="A20" s="250">
        <v>5</v>
      </c>
      <c r="B20" s="252" t="s">
        <v>203</v>
      </c>
      <c r="D20" s="252"/>
      <c r="E20" s="1"/>
      <c r="F20" s="138"/>
      <c r="G20" s="139"/>
    </row>
    <row r="21" spans="1:7" s="137" customFormat="1" ht="32.25" customHeight="1" thickBot="1" x14ac:dyDescent="0.3">
      <c r="A21" s="250">
        <v>6</v>
      </c>
      <c r="B21" s="252" t="s">
        <v>204</v>
      </c>
      <c r="D21" s="252"/>
      <c r="E21" s="1"/>
      <c r="F21" s="138"/>
      <c r="G21" s="139"/>
    </row>
    <row r="22" spans="1:7" s="137" customFormat="1" ht="15.75" customHeight="1" x14ac:dyDescent="0.25">
      <c r="B22" s="1"/>
      <c r="D22" s="1"/>
      <c r="E22" s="1"/>
      <c r="F22" s="138"/>
      <c r="G22" s="139"/>
    </row>
    <row r="23" spans="1:7" s="137" customFormat="1" ht="15.75" customHeight="1" x14ac:dyDescent="0.25">
      <c r="B23" s="1"/>
      <c r="D23" s="1"/>
      <c r="E23" s="1"/>
      <c r="F23" s="138"/>
      <c r="G23" s="139"/>
    </row>
  </sheetData>
  <sheetProtection algorithmName="SHA-512" hashValue="Z9IvZk0HU7TU/4kIJWisaiw4woplMIjgRPKYno+GmmZepjRZPq9Gr4SYut7rXIMxbaYsWCWwX7V3seX0KHxctA==" saltValue="eZmYnOMIiY72gvs4Adactg==" spinCount="100000" sheet="1" objects="1" scenarios="1"/>
  <mergeCells count="14">
    <mergeCell ref="D10:E10"/>
    <mergeCell ref="D8:E8"/>
    <mergeCell ref="D9:E9"/>
    <mergeCell ref="A11:A13"/>
    <mergeCell ref="C11:C13"/>
    <mergeCell ref="D11:E11"/>
    <mergeCell ref="D12:E12"/>
    <mergeCell ref="D13:E13"/>
    <mergeCell ref="A7:G7"/>
    <mergeCell ref="A1:G1"/>
    <mergeCell ref="A2:G2"/>
    <mergeCell ref="A3:G3"/>
    <mergeCell ref="A5:G5"/>
    <mergeCell ref="A6:G6"/>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45"/>
  <sheetViews>
    <sheetView tabSelected="1" topLeftCell="A2" workbookViewId="0">
      <selection activeCell="F12" sqref="F12:F15"/>
    </sheetView>
  </sheetViews>
  <sheetFormatPr defaultColWidth="9.140625" defaultRowHeight="15.75" x14ac:dyDescent="0.25"/>
  <cols>
    <col min="1" max="1" width="5.85546875" style="137" customWidth="1"/>
    <col min="2" max="2" width="45.7109375" style="1" customWidth="1"/>
    <col min="3" max="3" width="7" style="137" bestFit="1" customWidth="1"/>
    <col min="4" max="4" width="45.7109375" style="1" customWidth="1"/>
    <col min="5" max="5" width="23.42578125" style="1" hidden="1" customWidth="1"/>
    <col min="6" max="6" width="14.7109375" style="138" customWidth="1"/>
    <col min="7" max="7" width="14.7109375" style="139" customWidth="1"/>
    <col min="8" max="16384" width="9.140625" style="1"/>
  </cols>
  <sheetData>
    <row r="1" spans="1:10" ht="33" customHeight="1" x14ac:dyDescent="0.25">
      <c r="A1" s="260" t="s">
        <v>0</v>
      </c>
      <c r="B1" s="261"/>
      <c r="C1" s="261"/>
      <c r="D1" s="261"/>
      <c r="E1" s="261"/>
      <c r="F1" s="261"/>
      <c r="G1" s="262"/>
    </row>
    <row r="2" spans="1:10" ht="18" customHeight="1" x14ac:dyDescent="0.25">
      <c r="A2" s="263" t="s">
        <v>1</v>
      </c>
      <c r="B2" s="264"/>
      <c r="C2" s="264"/>
      <c r="D2" s="264"/>
      <c r="E2" s="264"/>
      <c r="F2" s="264"/>
      <c r="G2" s="265"/>
    </row>
    <row r="3" spans="1:10" ht="18" customHeight="1" x14ac:dyDescent="0.25">
      <c r="A3" s="263" t="s">
        <v>2</v>
      </c>
      <c r="B3" s="264"/>
      <c r="C3" s="264"/>
      <c r="D3" s="264"/>
      <c r="E3" s="264"/>
      <c r="F3" s="264"/>
      <c r="G3" s="265"/>
    </row>
    <row r="4" spans="1:10" s="7" customFormat="1" ht="18" x14ac:dyDescent="0.3">
      <c r="A4" s="333"/>
      <c r="B4" s="334"/>
      <c r="C4" s="334"/>
      <c r="D4" s="334"/>
      <c r="E4" s="334"/>
      <c r="F4" s="334"/>
      <c r="G4" s="335"/>
    </row>
    <row r="5" spans="1:10" ht="18" customHeight="1" x14ac:dyDescent="0.25">
      <c r="A5" s="333" t="s">
        <v>198</v>
      </c>
      <c r="B5" s="334"/>
      <c r="C5" s="334"/>
      <c r="D5" s="334"/>
      <c r="E5" s="334"/>
      <c r="F5" s="334"/>
      <c r="G5" s="335"/>
    </row>
    <row r="6" spans="1:10" s="17" customFormat="1" ht="16.5" customHeight="1" thickBot="1" x14ac:dyDescent="0.35">
      <c r="A6" s="141"/>
      <c r="B6" s="142"/>
      <c r="C6" s="143"/>
      <c r="D6" s="144"/>
      <c r="E6" s="144"/>
      <c r="F6" s="145"/>
      <c r="G6" s="146"/>
    </row>
    <row r="7" spans="1:10" s="17" customFormat="1" ht="16.5" customHeight="1" x14ac:dyDescent="0.25">
      <c r="A7" s="315" t="s">
        <v>16</v>
      </c>
      <c r="B7" s="316"/>
      <c r="C7" s="316"/>
      <c r="D7" s="316"/>
      <c r="E7" s="316"/>
      <c r="F7" s="316"/>
      <c r="G7" s="317"/>
    </row>
    <row r="8" spans="1:10" s="17" customFormat="1" ht="16.5" customHeight="1" thickBot="1" x14ac:dyDescent="0.3">
      <c r="A8" s="318" t="s">
        <v>78</v>
      </c>
      <c r="B8" s="319"/>
      <c r="C8" s="319"/>
      <c r="D8" s="319"/>
      <c r="E8" s="319"/>
      <c r="F8" s="319"/>
      <c r="G8" s="320"/>
    </row>
    <row r="9" spans="1:10" s="17" customFormat="1" ht="33" customHeight="1" thickBot="1" x14ac:dyDescent="0.3">
      <c r="A9" s="32">
        <v>3</v>
      </c>
      <c r="B9" s="86" t="s">
        <v>79</v>
      </c>
      <c r="C9" s="34">
        <v>45</v>
      </c>
      <c r="D9" s="336" t="s">
        <v>80</v>
      </c>
      <c r="E9" s="337"/>
      <c r="F9" s="87" t="s">
        <v>20</v>
      </c>
      <c r="G9" s="147" t="s">
        <v>21</v>
      </c>
    </row>
    <row r="10" spans="1:10" s="17" customFormat="1" ht="90.75" customHeight="1" x14ac:dyDescent="0.25">
      <c r="A10" s="148"/>
      <c r="B10" s="149" t="s">
        <v>181</v>
      </c>
      <c r="C10" s="150"/>
      <c r="D10" s="338" t="s">
        <v>180</v>
      </c>
      <c r="E10" s="339"/>
      <c r="F10" s="231"/>
      <c r="G10" s="232"/>
    </row>
    <row r="11" spans="1:10" s="17" customFormat="1" ht="24" customHeight="1" x14ac:dyDescent="0.25">
      <c r="A11" s="151"/>
      <c r="B11" s="152"/>
      <c r="C11" s="153"/>
      <c r="D11" s="154" t="s">
        <v>146</v>
      </c>
      <c r="E11" s="238"/>
      <c r="F11" s="155"/>
      <c r="G11" s="156"/>
    </row>
    <row r="12" spans="1:10" s="17" customFormat="1" ht="16.5" customHeight="1" x14ac:dyDescent="0.3">
      <c r="A12" s="279"/>
      <c r="B12" s="40" t="s">
        <v>23</v>
      </c>
      <c r="C12" s="302">
        <v>4</v>
      </c>
      <c r="D12" s="246" t="s">
        <v>196</v>
      </c>
      <c r="E12" s="240"/>
      <c r="F12" s="340" t="s">
        <v>54</v>
      </c>
      <c r="G12" s="166"/>
      <c r="I12" s="193"/>
      <c r="J12" s="193"/>
    </row>
    <row r="13" spans="1:10" s="17" customFormat="1" ht="15.75" customHeight="1" x14ac:dyDescent="0.3">
      <c r="A13" s="279"/>
      <c r="B13" s="45"/>
      <c r="C13" s="303"/>
      <c r="D13" s="167" t="s">
        <v>81</v>
      </c>
      <c r="E13" s="240"/>
      <c r="F13" s="341"/>
      <c r="G13" s="168"/>
      <c r="I13" s="193"/>
      <c r="J13" s="193"/>
    </row>
    <row r="14" spans="1:10" s="17" customFormat="1" ht="15.75" customHeight="1" x14ac:dyDescent="0.3">
      <c r="A14" s="279"/>
      <c r="B14" s="48" t="s">
        <v>26</v>
      </c>
      <c r="C14" s="303"/>
      <c r="D14" s="167" t="s">
        <v>82</v>
      </c>
      <c r="E14" s="240"/>
      <c r="F14" s="341"/>
      <c r="G14" s="168"/>
      <c r="I14" s="193"/>
      <c r="J14" s="193"/>
    </row>
    <row r="15" spans="1:10" s="17" customFormat="1" ht="15.75" customHeight="1" x14ac:dyDescent="0.3">
      <c r="A15" s="279"/>
      <c r="B15" s="48" t="s">
        <v>28</v>
      </c>
      <c r="C15" s="303"/>
      <c r="D15" s="167" t="s">
        <v>84</v>
      </c>
      <c r="E15" s="240"/>
      <c r="F15" s="342"/>
      <c r="G15" s="158"/>
      <c r="I15" s="193"/>
      <c r="J15" s="193"/>
    </row>
    <row r="16" spans="1:10" s="17" customFormat="1" ht="15.75" customHeight="1" x14ac:dyDescent="0.3">
      <c r="A16" s="279"/>
      <c r="B16" s="48" t="s">
        <v>30</v>
      </c>
      <c r="C16" s="303"/>
      <c r="D16" s="239" t="s">
        <v>147</v>
      </c>
      <c r="E16" s="240"/>
      <c r="F16" s="92">
        <v>2</v>
      </c>
      <c r="G16" s="159"/>
      <c r="I16" s="193"/>
      <c r="J16" s="193"/>
    </row>
    <row r="17" spans="1:10" s="17" customFormat="1" ht="15.75" customHeight="1" x14ac:dyDescent="0.3">
      <c r="A17" s="279"/>
      <c r="B17" s="52"/>
      <c r="C17" s="303"/>
      <c r="D17" s="239" t="s">
        <v>85</v>
      </c>
      <c r="E17" s="240"/>
      <c r="F17" s="92">
        <v>4</v>
      </c>
      <c r="G17" s="160"/>
      <c r="I17" s="193"/>
      <c r="J17" s="193"/>
    </row>
    <row r="18" spans="1:10" s="17" customFormat="1" ht="16.5" customHeight="1" x14ac:dyDescent="0.3">
      <c r="A18" s="279"/>
      <c r="B18" s="53" t="s">
        <v>33</v>
      </c>
      <c r="C18" s="304"/>
      <c r="D18" s="56" t="s">
        <v>39</v>
      </c>
      <c r="E18" s="57"/>
      <c r="F18" s="163"/>
      <c r="G18" s="164">
        <f>SUM(G16:G17)</f>
        <v>0</v>
      </c>
      <c r="I18" s="193"/>
      <c r="J18" s="193"/>
    </row>
    <row r="19" spans="1:10" s="17" customFormat="1" ht="16.5" customHeight="1" x14ac:dyDescent="0.3">
      <c r="A19" s="279"/>
      <c r="B19" s="48" t="s">
        <v>36</v>
      </c>
      <c r="C19" s="302">
        <v>3</v>
      </c>
      <c r="D19" s="343" t="s">
        <v>148</v>
      </c>
      <c r="E19" s="344"/>
      <c r="F19" s="92" t="s">
        <v>54</v>
      </c>
      <c r="G19" s="169"/>
      <c r="I19" s="193"/>
      <c r="J19" s="193"/>
    </row>
    <row r="20" spans="1:10" s="17" customFormat="1" ht="15.75" customHeight="1" x14ac:dyDescent="0.3">
      <c r="A20" s="279"/>
      <c r="B20" s="55" t="s">
        <v>83</v>
      </c>
      <c r="C20" s="303"/>
      <c r="D20" s="239" t="s">
        <v>149</v>
      </c>
      <c r="E20" s="240"/>
      <c r="F20" s="92">
        <v>2</v>
      </c>
      <c r="G20" s="160"/>
      <c r="I20" s="193"/>
      <c r="J20" s="193"/>
    </row>
    <row r="21" spans="1:10" s="17" customFormat="1" ht="15.75" customHeight="1" x14ac:dyDescent="0.3">
      <c r="A21" s="279"/>
      <c r="B21" s="55" t="s">
        <v>40</v>
      </c>
      <c r="C21" s="303"/>
      <c r="D21" s="239" t="s">
        <v>150</v>
      </c>
      <c r="E21" s="240"/>
      <c r="F21" s="161">
        <v>3</v>
      </c>
      <c r="G21" s="162"/>
    </row>
    <row r="22" spans="1:10" s="17" customFormat="1" ht="15.75" customHeight="1" x14ac:dyDescent="0.3">
      <c r="A22" s="279"/>
      <c r="B22" s="52"/>
      <c r="C22" s="304"/>
      <c r="D22" s="62" t="s">
        <v>39</v>
      </c>
      <c r="E22" s="236"/>
      <c r="F22" s="170"/>
      <c r="G22" s="164">
        <f>SUM(G20:G21)</f>
        <v>0</v>
      </c>
    </row>
    <row r="23" spans="1:10" s="17" customFormat="1" ht="16.5" customHeight="1" x14ac:dyDescent="0.3">
      <c r="A23" s="279"/>
      <c r="B23" s="55" t="s">
        <v>86</v>
      </c>
      <c r="C23" s="302">
        <v>3</v>
      </c>
      <c r="D23" s="345" t="s">
        <v>151</v>
      </c>
      <c r="E23" s="346"/>
      <c r="F23" s="340"/>
      <c r="G23" s="166"/>
    </row>
    <row r="24" spans="1:10" s="17" customFormat="1" ht="15.75" customHeight="1" x14ac:dyDescent="0.3">
      <c r="A24" s="279"/>
      <c r="B24" s="55" t="s">
        <v>43</v>
      </c>
      <c r="C24" s="303"/>
      <c r="D24" s="239" t="s">
        <v>87</v>
      </c>
      <c r="E24" s="240"/>
      <c r="F24" s="341"/>
      <c r="G24" s="168"/>
    </row>
    <row r="25" spans="1:10" s="17" customFormat="1" ht="16.5" customHeight="1" x14ac:dyDescent="0.3">
      <c r="A25" s="279"/>
      <c r="B25" s="55" t="s">
        <v>46</v>
      </c>
      <c r="C25" s="303"/>
      <c r="D25" s="171" t="s">
        <v>88</v>
      </c>
      <c r="E25" s="240"/>
      <c r="F25" s="342"/>
      <c r="G25" s="158"/>
    </row>
    <row r="26" spans="1:10" s="17" customFormat="1" ht="15.75" customHeight="1" x14ac:dyDescent="0.3">
      <c r="A26" s="279"/>
      <c r="B26" s="53"/>
      <c r="C26" s="303"/>
      <c r="D26" s="173" t="s">
        <v>90</v>
      </c>
      <c r="E26" s="240"/>
      <c r="F26" s="174">
        <v>3</v>
      </c>
      <c r="G26" s="175"/>
    </row>
    <row r="27" spans="1:10" s="17" customFormat="1" ht="16.5" customHeight="1" x14ac:dyDescent="0.25">
      <c r="A27" s="279"/>
      <c r="B27" s="45" t="s">
        <v>48</v>
      </c>
      <c r="C27" s="303"/>
      <c r="D27" s="171" t="s">
        <v>92</v>
      </c>
      <c r="E27" s="240"/>
      <c r="F27" s="347" t="s">
        <v>54</v>
      </c>
      <c r="G27" s="176"/>
    </row>
    <row r="28" spans="1:10" s="17" customFormat="1" ht="16.5" customHeight="1" x14ac:dyDescent="0.25">
      <c r="A28" s="279"/>
      <c r="B28" s="45" t="s">
        <v>50</v>
      </c>
      <c r="C28" s="303"/>
      <c r="D28" s="171" t="s">
        <v>93</v>
      </c>
      <c r="E28" s="240"/>
      <c r="F28" s="348"/>
      <c r="G28" s="178"/>
    </row>
    <row r="29" spans="1:10" s="17" customFormat="1" ht="15.75" customHeight="1" x14ac:dyDescent="0.3">
      <c r="A29" s="279"/>
      <c r="B29" s="45" t="s">
        <v>52</v>
      </c>
      <c r="C29" s="303"/>
      <c r="D29" s="239" t="s">
        <v>152</v>
      </c>
      <c r="E29" s="240"/>
      <c r="F29" s="157">
        <v>2</v>
      </c>
      <c r="G29" s="160"/>
    </row>
    <row r="30" spans="1:10" s="17" customFormat="1" ht="15.75" customHeight="1" x14ac:dyDescent="0.3">
      <c r="A30" s="279"/>
      <c r="B30" s="53"/>
      <c r="C30" s="303"/>
      <c r="D30" s="239" t="s">
        <v>95</v>
      </c>
      <c r="E30" s="240"/>
      <c r="F30" s="92">
        <v>3</v>
      </c>
      <c r="G30" s="160"/>
    </row>
    <row r="31" spans="1:10" s="17" customFormat="1" ht="15.75" customHeight="1" x14ac:dyDescent="0.3">
      <c r="A31" s="279"/>
      <c r="B31" s="172" t="s">
        <v>89</v>
      </c>
      <c r="C31" s="304"/>
      <c r="D31" s="56" t="s">
        <v>39</v>
      </c>
      <c r="E31" s="57"/>
      <c r="F31" s="163"/>
      <c r="G31" s="164">
        <f>G26+G29+G30</f>
        <v>0</v>
      </c>
    </row>
    <row r="32" spans="1:10" s="17" customFormat="1" ht="16.5" customHeight="1" x14ac:dyDescent="0.3">
      <c r="A32" s="279"/>
      <c r="B32" s="172" t="s">
        <v>91</v>
      </c>
      <c r="C32" s="302">
        <v>5</v>
      </c>
      <c r="D32" s="349" t="s">
        <v>153</v>
      </c>
      <c r="E32" s="350"/>
      <c r="F32" s="340" t="s">
        <v>54</v>
      </c>
      <c r="G32" s="166"/>
    </row>
    <row r="33" spans="1:7" s="17" customFormat="1" ht="16.5" customHeight="1" x14ac:dyDescent="0.3">
      <c r="A33" s="279"/>
      <c r="B33" s="177"/>
      <c r="C33" s="303"/>
      <c r="D33" s="246" t="s">
        <v>98</v>
      </c>
      <c r="E33" s="240"/>
      <c r="F33" s="342"/>
      <c r="G33" s="158"/>
    </row>
    <row r="34" spans="1:7" s="17" customFormat="1" ht="15.75" hidden="1" customHeight="1" x14ac:dyDescent="0.3">
      <c r="A34" s="279"/>
      <c r="B34" s="172" t="s">
        <v>94</v>
      </c>
      <c r="C34" s="303"/>
      <c r="D34" s="239" t="s">
        <v>99</v>
      </c>
      <c r="E34" s="240"/>
      <c r="F34" s="157"/>
      <c r="G34" s="158"/>
    </row>
    <row r="35" spans="1:7" s="17" customFormat="1" ht="15.75" customHeight="1" x14ac:dyDescent="0.3">
      <c r="A35" s="279"/>
      <c r="B35" s="177"/>
      <c r="C35" s="303"/>
      <c r="D35" s="239" t="s">
        <v>100</v>
      </c>
      <c r="E35" s="240"/>
      <c r="F35" s="157">
        <v>1</v>
      </c>
      <c r="G35" s="159"/>
    </row>
    <row r="36" spans="1:7" s="17" customFormat="1" ht="15.75" customHeight="1" x14ac:dyDescent="0.3">
      <c r="A36" s="279"/>
      <c r="B36" s="172" t="s">
        <v>96</v>
      </c>
      <c r="C36" s="303"/>
      <c r="D36" s="239" t="s">
        <v>102</v>
      </c>
      <c r="E36" s="240"/>
      <c r="F36" s="157">
        <v>2</v>
      </c>
      <c r="G36" s="159"/>
    </row>
    <row r="37" spans="1:7" s="17" customFormat="1" ht="15.75" customHeight="1" x14ac:dyDescent="0.3">
      <c r="A37" s="279"/>
      <c r="B37" s="172" t="s">
        <v>97</v>
      </c>
      <c r="C37" s="303"/>
      <c r="D37" s="239" t="s">
        <v>104</v>
      </c>
      <c r="E37" s="240"/>
      <c r="F37" s="157">
        <v>3</v>
      </c>
      <c r="G37" s="159"/>
    </row>
    <row r="38" spans="1:7" s="17" customFormat="1" ht="15.75" customHeight="1" x14ac:dyDescent="0.3">
      <c r="A38" s="279"/>
      <c r="B38" s="172"/>
      <c r="C38" s="303"/>
      <c r="D38" s="239" t="s">
        <v>106</v>
      </c>
      <c r="E38" s="240"/>
      <c r="F38" s="157">
        <v>4</v>
      </c>
      <c r="G38" s="159"/>
    </row>
    <row r="39" spans="1:7" s="17" customFormat="1" ht="15.75" customHeight="1" x14ac:dyDescent="0.3">
      <c r="A39" s="279"/>
      <c r="B39" s="172" t="s">
        <v>194</v>
      </c>
      <c r="C39" s="303"/>
      <c r="D39" s="239" t="s">
        <v>107</v>
      </c>
      <c r="E39" s="240"/>
      <c r="F39" s="174">
        <v>5</v>
      </c>
      <c r="G39" s="175"/>
    </row>
    <row r="40" spans="1:7" s="17" customFormat="1" ht="15.75" customHeight="1" x14ac:dyDescent="0.3">
      <c r="A40" s="279"/>
      <c r="B40" s="172" t="s">
        <v>194</v>
      </c>
      <c r="C40" s="304"/>
      <c r="D40" s="62" t="s">
        <v>39</v>
      </c>
      <c r="E40" s="236"/>
      <c r="F40" s="163"/>
      <c r="G40" s="164">
        <f>SUM(G35:G39)</f>
        <v>0</v>
      </c>
    </row>
    <row r="41" spans="1:7" s="17" customFormat="1" ht="16.5" customHeight="1" x14ac:dyDescent="0.3">
      <c r="A41" s="279"/>
      <c r="B41" s="172" t="s">
        <v>101</v>
      </c>
      <c r="C41" s="302">
        <v>1</v>
      </c>
      <c r="D41" s="345" t="s">
        <v>154</v>
      </c>
      <c r="E41" s="346"/>
      <c r="F41" s="161"/>
      <c r="G41" s="166"/>
    </row>
    <row r="42" spans="1:7" s="17" customFormat="1" ht="16.5" customHeight="1" x14ac:dyDescent="0.3">
      <c r="A42" s="279"/>
      <c r="B42" s="172" t="s">
        <v>103</v>
      </c>
      <c r="C42" s="303"/>
      <c r="D42" s="246" t="s">
        <v>110</v>
      </c>
      <c r="E42" s="247"/>
      <c r="F42" s="157"/>
      <c r="G42" s="158"/>
    </row>
    <row r="43" spans="1:7" s="17" customFormat="1" ht="15.75" customHeight="1" x14ac:dyDescent="0.3">
      <c r="A43" s="279"/>
      <c r="B43" s="172" t="s">
        <v>105</v>
      </c>
      <c r="C43" s="303"/>
      <c r="D43" s="239" t="s">
        <v>112</v>
      </c>
      <c r="E43" s="240"/>
      <c r="F43" s="92">
        <v>1</v>
      </c>
      <c r="G43" s="159"/>
    </row>
    <row r="44" spans="1:7" s="17" customFormat="1" ht="15.75" customHeight="1" x14ac:dyDescent="0.3">
      <c r="A44" s="279"/>
      <c r="B44" s="179"/>
      <c r="C44" s="304"/>
      <c r="D44" s="56" t="s">
        <v>39</v>
      </c>
      <c r="E44" s="57"/>
      <c r="F44" s="163"/>
      <c r="G44" s="164">
        <f>G43</f>
        <v>0</v>
      </c>
    </row>
    <row r="45" spans="1:7" s="17" customFormat="1" ht="119.25" customHeight="1" x14ac:dyDescent="0.25">
      <c r="A45" s="279"/>
      <c r="B45" s="172" t="s">
        <v>194</v>
      </c>
      <c r="C45" s="237"/>
      <c r="D45" s="245" t="s">
        <v>182</v>
      </c>
      <c r="E45" s="230"/>
      <c r="F45" s="231"/>
      <c r="G45" s="232"/>
    </row>
    <row r="46" spans="1:7" s="17" customFormat="1" ht="16.5" customHeight="1" x14ac:dyDescent="0.3">
      <c r="A46" s="279"/>
      <c r="B46" s="172" t="s">
        <v>108</v>
      </c>
      <c r="C46" s="302">
        <v>3</v>
      </c>
      <c r="D46" s="183" t="s">
        <v>113</v>
      </c>
      <c r="E46" s="236"/>
      <c r="F46" s="92">
        <v>1</v>
      </c>
      <c r="G46" s="160"/>
    </row>
    <row r="47" spans="1:7" s="17" customFormat="1" ht="15.75" customHeight="1" x14ac:dyDescent="0.3">
      <c r="A47" s="279"/>
      <c r="B47" s="172" t="s">
        <v>109</v>
      </c>
      <c r="C47" s="303"/>
      <c r="D47" s="184" t="s">
        <v>155</v>
      </c>
      <c r="E47" s="236"/>
      <c r="F47" s="92">
        <v>2</v>
      </c>
      <c r="G47" s="160"/>
    </row>
    <row r="48" spans="1:7" s="17" customFormat="1" ht="15.75" customHeight="1" x14ac:dyDescent="0.3">
      <c r="A48" s="279"/>
      <c r="B48" s="172" t="s">
        <v>111</v>
      </c>
      <c r="C48" s="304"/>
      <c r="D48" s="185" t="s">
        <v>114</v>
      </c>
      <c r="E48" s="236"/>
      <c r="F48" s="92">
        <v>3</v>
      </c>
      <c r="G48" s="160"/>
    </row>
    <row r="49" spans="1:7" s="17" customFormat="1" ht="16.5" customHeight="1" x14ac:dyDescent="0.3">
      <c r="A49" s="279"/>
      <c r="B49" s="181"/>
      <c r="C49" s="302">
        <v>3</v>
      </c>
      <c r="D49" s="183" t="s">
        <v>115</v>
      </c>
      <c r="E49" s="236"/>
      <c r="F49" s="92">
        <v>1</v>
      </c>
      <c r="G49" s="160"/>
    </row>
    <row r="50" spans="1:7" s="17" customFormat="1" ht="15.75" customHeight="1" x14ac:dyDescent="0.3">
      <c r="A50" s="279"/>
      <c r="B50" s="181"/>
      <c r="C50" s="303"/>
      <c r="D50" s="184" t="s">
        <v>155</v>
      </c>
      <c r="E50" s="236"/>
      <c r="F50" s="92">
        <v>2</v>
      </c>
      <c r="G50" s="160"/>
    </row>
    <row r="51" spans="1:7" s="17" customFormat="1" ht="15.75" customHeight="1" x14ac:dyDescent="0.3">
      <c r="A51" s="279"/>
      <c r="B51" s="181"/>
      <c r="C51" s="304"/>
      <c r="D51" s="185" t="s">
        <v>114</v>
      </c>
      <c r="E51" s="236"/>
      <c r="F51" s="92">
        <v>3</v>
      </c>
      <c r="G51" s="160"/>
    </row>
    <row r="52" spans="1:7" s="17" customFormat="1" ht="16.5" customHeight="1" x14ac:dyDescent="0.3">
      <c r="A52" s="279"/>
      <c r="B52" s="181"/>
      <c r="C52" s="303">
        <v>3</v>
      </c>
      <c r="D52" s="183" t="s">
        <v>116</v>
      </c>
      <c r="E52" s="236"/>
      <c r="F52" s="92">
        <v>1</v>
      </c>
      <c r="G52" s="160"/>
    </row>
    <row r="53" spans="1:7" s="17" customFormat="1" ht="15.75" customHeight="1" x14ac:dyDescent="0.3">
      <c r="A53" s="279"/>
      <c r="B53" s="181"/>
      <c r="C53" s="303"/>
      <c r="D53" s="184" t="s">
        <v>155</v>
      </c>
      <c r="E53" s="236"/>
      <c r="F53" s="92">
        <v>2</v>
      </c>
      <c r="G53" s="160"/>
    </row>
    <row r="54" spans="1:7" s="17" customFormat="1" ht="15.75" customHeight="1" x14ac:dyDescent="0.3">
      <c r="A54" s="279"/>
      <c r="B54" s="181"/>
      <c r="C54" s="303"/>
      <c r="D54" s="184" t="s">
        <v>114</v>
      </c>
      <c r="E54" s="236"/>
      <c r="F54" s="92">
        <v>3</v>
      </c>
      <c r="G54" s="160"/>
    </row>
    <row r="55" spans="1:7" s="17" customFormat="1" ht="15.75" customHeight="1" x14ac:dyDescent="0.3">
      <c r="A55" s="279"/>
      <c r="B55" s="181"/>
      <c r="C55" s="304"/>
      <c r="D55" s="186" t="s">
        <v>39</v>
      </c>
      <c r="E55" s="57"/>
      <c r="F55" s="163"/>
      <c r="G55" s="164">
        <f>SUM(G46:G54)</f>
        <v>0</v>
      </c>
    </row>
    <row r="56" spans="1:7" s="17" customFormat="1" ht="35.25" customHeight="1" x14ac:dyDescent="0.3">
      <c r="A56" s="279"/>
      <c r="B56" s="181"/>
      <c r="C56" s="302">
        <v>10</v>
      </c>
      <c r="D56" s="281" t="s">
        <v>156</v>
      </c>
      <c r="E56" s="282"/>
      <c r="F56" s="182" t="s">
        <v>54</v>
      </c>
      <c r="G56" s="169"/>
    </row>
    <row r="57" spans="1:7" s="17" customFormat="1" ht="15.75" customHeight="1" x14ac:dyDescent="0.3">
      <c r="A57" s="279"/>
      <c r="B57" s="181"/>
      <c r="C57" s="303"/>
      <c r="D57" s="235" t="s">
        <v>117</v>
      </c>
      <c r="E57" s="236"/>
      <c r="F57" s="92">
        <v>2</v>
      </c>
      <c r="G57" s="160"/>
    </row>
    <row r="58" spans="1:7" s="17" customFormat="1" ht="15.75" customHeight="1" x14ac:dyDescent="0.3">
      <c r="A58" s="279"/>
      <c r="B58" s="181"/>
      <c r="C58" s="303"/>
      <c r="D58" s="235" t="s">
        <v>118</v>
      </c>
      <c r="E58" s="236"/>
      <c r="F58" s="92">
        <v>4</v>
      </c>
      <c r="G58" s="160"/>
    </row>
    <row r="59" spans="1:7" s="17" customFormat="1" ht="15.75" customHeight="1" x14ac:dyDescent="0.3">
      <c r="A59" s="279"/>
      <c r="B59" s="181"/>
      <c r="C59" s="303"/>
      <c r="D59" s="235" t="s">
        <v>119</v>
      </c>
      <c r="E59" s="236"/>
      <c r="F59" s="92">
        <v>6</v>
      </c>
      <c r="G59" s="160"/>
    </row>
    <row r="60" spans="1:7" s="17" customFormat="1" ht="15.75" customHeight="1" x14ac:dyDescent="0.3">
      <c r="A60" s="279"/>
      <c r="B60" s="181"/>
      <c r="C60" s="303"/>
      <c r="D60" s="235" t="s">
        <v>120</v>
      </c>
      <c r="E60" s="236"/>
      <c r="F60" s="92">
        <v>8</v>
      </c>
      <c r="G60" s="160"/>
    </row>
    <row r="61" spans="1:7" s="17" customFormat="1" ht="15.75" customHeight="1" x14ac:dyDescent="0.3">
      <c r="A61" s="279"/>
      <c r="B61" s="181"/>
      <c r="C61" s="303"/>
      <c r="D61" s="235" t="s">
        <v>121</v>
      </c>
      <c r="E61" s="236"/>
      <c r="F61" s="92">
        <v>10</v>
      </c>
      <c r="G61" s="160"/>
    </row>
    <row r="62" spans="1:7" s="17" customFormat="1" ht="15.75" customHeight="1" x14ac:dyDescent="0.3">
      <c r="A62" s="279"/>
      <c r="B62" s="181"/>
      <c r="C62" s="304"/>
      <c r="D62" s="62" t="s">
        <v>39</v>
      </c>
      <c r="E62" s="236"/>
      <c r="F62" s="163"/>
      <c r="G62" s="164">
        <f>SUM(G57:G61)</f>
        <v>0</v>
      </c>
    </row>
    <row r="63" spans="1:7" s="17" customFormat="1" ht="52.5" customHeight="1" x14ac:dyDescent="0.3">
      <c r="A63" s="279"/>
      <c r="B63" s="181"/>
      <c r="C63" s="302">
        <v>6</v>
      </c>
      <c r="D63" s="331" t="s">
        <v>157</v>
      </c>
      <c r="E63" s="332"/>
      <c r="F63" s="182" t="s">
        <v>54</v>
      </c>
      <c r="G63" s="169"/>
    </row>
    <row r="64" spans="1:7" s="17" customFormat="1" ht="15.75" customHeight="1" x14ac:dyDescent="0.3">
      <c r="A64" s="279"/>
      <c r="B64" s="181"/>
      <c r="C64" s="303"/>
      <c r="D64" s="235" t="s">
        <v>189</v>
      </c>
      <c r="E64" s="236"/>
      <c r="F64" s="92">
        <v>2</v>
      </c>
      <c r="G64" s="160"/>
    </row>
    <row r="65" spans="1:9" s="17" customFormat="1" ht="15.75" customHeight="1" x14ac:dyDescent="0.3">
      <c r="A65" s="279"/>
      <c r="B65" s="181"/>
      <c r="C65" s="303"/>
      <c r="D65" s="235" t="s">
        <v>190</v>
      </c>
      <c r="E65" s="236"/>
      <c r="F65" s="92">
        <v>4</v>
      </c>
      <c r="G65" s="160"/>
    </row>
    <row r="66" spans="1:9" s="17" customFormat="1" ht="15.75" customHeight="1" x14ac:dyDescent="0.3">
      <c r="A66" s="279"/>
      <c r="B66" s="181"/>
      <c r="C66" s="303"/>
      <c r="D66" s="235" t="s">
        <v>191</v>
      </c>
      <c r="E66" s="236"/>
      <c r="F66" s="92">
        <v>6</v>
      </c>
      <c r="G66" s="160"/>
    </row>
    <row r="67" spans="1:9" s="17" customFormat="1" ht="15.75" customHeight="1" x14ac:dyDescent="0.3">
      <c r="A67" s="279"/>
      <c r="B67" s="181"/>
      <c r="C67" s="304"/>
      <c r="D67" s="56" t="s">
        <v>39</v>
      </c>
      <c r="E67" s="57"/>
      <c r="F67" s="163"/>
      <c r="G67" s="164">
        <f>SUM(G64:G66)</f>
        <v>0</v>
      </c>
    </row>
    <row r="68" spans="1:9" s="17" customFormat="1" ht="36.75" customHeight="1" x14ac:dyDescent="0.3">
      <c r="A68" s="279"/>
      <c r="B68" s="181"/>
      <c r="C68" s="302">
        <v>2</v>
      </c>
      <c r="D68" s="281" t="s">
        <v>158</v>
      </c>
      <c r="E68" s="282"/>
      <c r="F68" s="92"/>
      <c r="G68" s="169"/>
    </row>
    <row r="69" spans="1:9" s="17" customFormat="1" ht="15.75" customHeight="1" x14ac:dyDescent="0.3">
      <c r="A69" s="279"/>
      <c r="B69" s="181"/>
      <c r="C69" s="303"/>
      <c r="D69" s="235" t="s">
        <v>122</v>
      </c>
      <c r="E69" s="236"/>
      <c r="F69" s="92">
        <v>2</v>
      </c>
      <c r="G69" s="160"/>
    </row>
    <row r="70" spans="1:9" s="17" customFormat="1" ht="15.75" customHeight="1" x14ac:dyDescent="0.3">
      <c r="A70" s="279"/>
      <c r="B70" s="181"/>
      <c r="C70" s="304"/>
      <c r="D70" s="56" t="s">
        <v>39</v>
      </c>
      <c r="E70" s="57"/>
      <c r="F70" s="163"/>
      <c r="G70" s="164">
        <f>G69</f>
        <v>0</v>
      </c>
    </row>
    <row r="71" spans="1:9" s="17" customFormat="1" ht="34.5" customHeight="1" x14ac:dyDescent="0.3">
      <c r="A71" s="279"/>
      <c r="B71" s="181"/>
      <c r="C71" s="302">
        <v>2</v>
      </c>
      <c r="D71" s="331" t="s">
        <v>159</v>
      </c>
      <c r="E71" s="332"/>
      <c r="F71" s="182" t="s">
        <v>64</v>
      </c>
      <c r="G71" s="169"/>
    </row>
    <row r="72" spans="1:9" s="17" customFormat="1" ht="15.75" customHeight="1" x14ac:dyDescent="0.3">
      <c r="A72" s="279"/>
      <c r="B72" s="181"/>
      <c r="C72" s="303"/>
      <c r="D72" s="235" t="s">
        <v>160</v>
      </c>
      <c r="E72" s="236"/>
      <c r="F72" s="92">
        <v>1</v>
      </c>
      <c r="G72" s="160"/>
    </row>
    <row r="73" spans="1:9" s="17" customFormat="1" ht="15.75" customHeight="1" x14ac:dyDescent="0.3">
      <c r="A73" s="279"/>
      <c r="B73" s="181"/>
      <c r="C73" s="303"/>
      <c r="D73" s="235" t="s">
        <v>195</v>
      </c>
      <c r="E73" s="236"/>
      <c r="F73" s="161">
        <v>1</v>
      </c>
      <c r="G73" s="162"/>
      <c r="I73" s="193"/>
    </row>
    <row r="74" spans="1:9" s="17" customFormat="1" ht="15.75" customHeight="1" thickBot="1" x14ac:dyDescent="0.35">
      <c r="A74" s="280"/>
      <c r="B74" s="181"/>
      <c r="C74" s="303"/>
      <c r="D74" s="62" t="s">
        <v>39</v>
      </c>
      <c r="E74" s="236"/>
      <c r="F74" s="96"/>
      <c r="G74" s="164">
        <f>SUM(G72:G73)</f>
        <v>0</v>
      </c>
    </row>
    <row r="75" spans="1:9" s="17" customFormat="1" ht="16.5" customHeight="1" x14ac:dyDescent="0.3">
      <c r="A75" s="76"/>
      <c r="B75" s="187"/>
      <c r="C75" s="188"/>
      <c r="D75" s="311"/>
      <c r="E75" s="354"/>
      <c r="F75" s="79"/>
      <c r="G75" s="189"/>
    </row>
    <row r="76" spans="1:9" s="17" customFormat="1" ht="16.5" customHeight="1" thickBot="1" x14ac:dyDescent="0.35">
      <c r="A76" s="100"/>
      <c r="B76" s="190"/>
      <c r="C76" s="101"/>
      <c r="D76" s="298" t="s">
        <v>60</v>
      </c>
      <c r="E76" s="355"/>
      <c r="F76" s="83"/>
      <c r="G76" s="191">
        <f>G18+G22+G31+G40+G44+G55+G62+G67+G70+G74</f>
        <v>0</v>
      </c>
    </row>
    <row r="77" spans="1:9" s="17" customFormat="1" ht="52.5" customHeight="1" thickBot="1" x14ac:dyDescent="0.3">
      <c r="A77" s="85">
        <v>4</v>
      </c>
      <c r="B77" s="86" t="s">
        <v>123</v>
      </c>
      <c r="C77" s="85">
        <v>10</v>
      </c>
      <c r="D77" s="313" t="s">
        <v>124</v>
      </c>
      <c r="E77" s="314"/>
      <c r="F77" s="87" t="s">
        <v>20</v>
      </c>
      <c r="G77" s="36" t="s">
        <v>21</v>
      </c>
    </row>
    <row r="78" spans="1:9" s="17" customFormat="1" ht="16.5" customHeight="1" x14ac:dyDescent="0.3">
      <c r="A78" s="278"/>
      <c r="B78" s="88"/>
      <c r="C78" s="279">
        <v>4</v>
      </c>
      <c r="D78" s="327" t="s">
        <v>192</v>
      </c>
      <c r="E78" s="328"/>
      <c r="F78" s="157"/>
      <c r="G78" s="192"/>
    </row>
    <row r="79" spans="1:9" s="17" customFormat="1" ht="15.75" customHeight="1" x14ac:dyDescent="0.3">
      <c r="A79" s="279"/>
      <c r="B79" s="88" t="s">
        <v>125</v>
      </c>
      <c r="C79" s="279"/>
      <c r="D79" s="235" t="s">
        <v>122</v>
      </c>
      <c r="E79" s="236"/>
      <c r="F79" s="92">
        <v>2</v>
      </c>
      <c r="G79" s="44"/>
    </row>
    <row r="80" spans="1:9" s="17" customFormat="1" ht="15.75" customHeight="1" x14ac:dyDescent="0.3">
      <c r="A80" s="279"/>
      <c r="B80" s="88"/>
      <c r="C80" s="279"/>
      <c r="D80" s="235" t="s">
        <v>161</v>
      </c>
      <c r="E80" s="236"/>
      <c r="F80" s="92" t="s">
        <v>126</v>
      </c>
      <c r="G80" s="44"/>
    </row>
    <row r="81" spans="1:13" s="17" customFormat="1" ht="15.75" customHeight="1" x14ac:dyDescent="0.3">
      <c r="A81" s="279"/>
      <c r="B81" s="172" t="s">
        <v>193</v>
      </c>
      <c r="C81" s="279"/>
      <c r="D81" s="235" t="s">
        <v>162</v>
      </c>
      <c r="E81" s="236"/>
      <c r="F81" s="92">
        <v>2</v>
      </c>
      <c r="G81" s="44"/>
    </row>
    <row r="82" spans="1:13" s="17" customFormat="1" ht="15.75" customHeight="1" x14ac:dyDescent="0.3">
      <c r="A82" s="279"/>
      <c r="B82" s="172" t="s">
        <v>127</v>
      </c>
      <c r="C82" s="356"/>
      <c r="D82" s="56" t="s">
        <v>39</v>
      </c>
      <c r="E82" s="236"/>
      <c r="F82" s="170"/>
      <c r="G82" s="59">
        <f>SUM(G79:G81)</f>
        <v>0</v>
      </c>
    </row>
    <row r="83" spans="1:13" s="17" customFormat="1" ht="16.5" customHeight="1" x14ac:dyDescent="0.3">
      <c r="A83" s="279"/>
      <c r="B83" s="172" t="s">
        <v>128</v>
      </c>
      <c r="C83" s="357">
        <v>2</v>
      </c>
      <c r="D83" s="281" t="s">
        <v>163</v>
      </c>
      <c r="E83" s="282"/>
      <c r="F83" s="161"/>
      <c r="G83" s="47"/>
      <c r="K83" s="193"/>
      <c r="L83" s="193"/>
      <c r="M83" s="193"/>
    </row>
    <row r="84" spans="1:13" s="17" customFormat="1" ht="15.75" customHeight="1" x14ac:dyDescent="0.3">
      <c r="A84" s="279"/>
      <c r="B84" s="172" t="s">
        <v>129</v>
      </c>
      <c r="C84" s="279"/>
      <c r="D84" s="235" t="s">
        <v>122</v>
      </c>
      <c r="E84" s="236"/>
      <c r="F84" s="157">
        <v>2</v>
      </c>
      <c r="G84" s="44"/>
      <c r="K84" s="193"/>
      <c r="L84" s="193"/>
      <c r="M84" s="193"/>
    </row>
    <row r="85" spans="1:13" s="17" customFormat="1" ht="15.75" customHeight="1" x14ac:dyDescent="0.3">
      <c r="A85" s="279"/>
      <c r="B85" s="172"/>
      <c r="C85" s="356"/>
      <c r="D85" s="62" t="s">
        <v>39</v>
      </c>
      <c r="E85" s="236"/>
      <c r="F85" s="194"/>
      <c r="G85" s="59">
        <f>G84</f>
        <v>0</v>
      </c>
      <c r="I85" s="243"/>
      <c r="J85" s="243"/>
      <c r="K85" s="196"/>
      <c r="L85" s="193"/>
      <c r="M85" s="193"/>
    </row>
    <row r="86" spans="1:13" s="17" customFormat="1" ht="16.5" customHeight="1" x14ac:dyDescent="0.3">
      <c r="A86" s="279"/>
      <c r="B86" s="172"/>
      <c r="C86" s="357">
        <v>4</v>
      </c>
      <c r="D86" s="331" t="s">
        <v>164</v>
      </c>
      <c r="E86" s="332"/>
      <c r="F86" s="92"/>
      <c r="G86" s="47"/>
    </row>
    <row r="87" spans="1:13" s="17" customFormat="1" ht="15.75" customHeight="1" x14ac:dyDescent="0.3">
      <c r="A87" s="279"/>
      <c r="B87" s="37"/>
      <c r="C87" s="279"/>
      <c r="D87" s="235" t="s">
        <v>122</v>
      </c>
      <c r="E87" s="236"/>
      <c r="F87" s="92">
        <v>2</v>
      </c>
      <c r="G87" s="44"/>
    </row>
    <row r="88" spans="1:13" s="17" customFormat="1" ht="15.75" customHeight="1" x14ac:dyDescent="0.3">
      <c r="A88" s="279"/>
      <c r="B88" s="88"/>
      <c r="C88" s="279"/>
      <c r="D88" s="235" t="s">
        <v>165</v>
      </c>
      <c r="E88" s="236"/>
      <c r="F88" s="92" t="s">
        <v>126</v>
      </c>
      <c r="G88" s="44"/>
    </row>
    <row r="89" spans="1:13" s="17" customFormat="1" ht="15.75" customHeight="1" x14ac:dyDescent="0.3">
      <c r="A89" s="279"/>
      <c r="B89" s="88"/>
      <c r="C89" s="279"/>
      <c r="D89" s="235" t="s">
        <v>166</v>
      </c>
      <c r="E89" s="236"/>
      <c r="F89" s="92">
        <v>2</v>
      </c>
      <c r="G89" s="44"/>
    </row>
    <row r="90" spans="1:13" s="17" customFormat="1" ht="17.25" customHeight="1" thickBot="1" x14ac:dyDescent="0.35">
      <c r="A90" s="280"/>
      <c r="B90" s="95"/>
      <c r="C90" s="280"/>
      <c r="D90" s="73" t="s">
        <v>39</v>
      </c>
      <c r="E90" s="74"/>
      <c r="F90" s="163"/>
      <c r="G90" s="59">
        <f>SUM(G87:G89)</f>
        <v>0</v>
      </c>
    </row>
    <row r="91" spans="1:13" s="17" customFormat="1" ht="16.5" customHeight="1" x14ac:dyDescent="0.3">
      <c r="A91" s="197"/>
      <c r="B91" s="99"/>
      <c r="C91" s="307"/>
      <c r="D91" s="308"/>
      <c r="E91" s="198"/>
      <c r="F91" s="199"/>
      <c r="G91" s="199"/>
    </row>
    <row r="92" spans="1:13" s="17" customFormat="1" ht="16.5" customHeight="1" thickBot="1" x14ac:dyDescent="0.35">
      <c r="A92" s="200"/>
      <c r="B92" s="101"/>
      <c r="C92" s="298" t="s">
        <v>60</v>
      </c>
      <c r="D92" s="299"/>
      <c r="E92" s="201"/>
      <c r="F92" s="83"/>
      <c r="G92" s="83">
        <f>G82+G85+G90</f>
        <v>0</v>
      </c>
    </row>
    <row r="93" spans="1:13" s="17" customFormat="1" ht="17.25" customHeight="1" thickBot="1" x14ac:dyDescent="0.3">
      <c r="A93" s="358"/>
      <c r="B93" s="359"/>
      <c r="C93" s="359"/>
      <c r="D93" s="359"/>
      <c r="E93" s="359"/>
      <c r="F93" s="359"/>
      <c r="G93" s="360"/>
    </row>
    <row r="94" spans="1:13" s="17" customFormat="1" ht="33" customHeight="1" thickBot="1" x14ac:dyDescent="0.3">
      <c r="A94" s="351" t="s">
        <v>130</v>
      </c>
      <c r="B94" s="352"/>
      <c r="C94" s="352"/>
      <c r="D94" s="352"/>
      <c r="E94" s="352"/>
      <c r="F94" s="352"/>
      <c r="G94" s="353"/>
    </row>
    <row r="95" spans="1:13" s="17" customFormat="1" ht="95.25" customHeight="1" thickBot="1" x14ac:dyDescent="0.3">
      <c r="A95" s="202">
        <v>5</v>
      </c>
      <c r="B95" s="203" t="s">
        <v>131</v>
      </c>
      <c r="C95" s="202">
        <v>20</v>
      </c>
      <c r="D95" s="361" t="s">
        <v>132</v>
      </c>
      <c r="E95" s="361"/>
      <c r="F95" s="361"/>
      <c r="G95" s="362"/>
    </row>
    <row r="96" spans="1:13" s="17" customFormat="1" ht="57.75" customHeight="1" thickBot="1" x14ac:dyDescent="0.3">
      <c r="A96" s="278"/>
      <c r="B96" s="204" t="s">
        <v>133</v>
      </c>
      <c r="C96" s="205"/>
      <c r="D96" s="363" t="s">
        <v>134</v>
      </c>
      <c r="E96" s="364"/>
      <c r="F96" s="206" t="s">
        <v>20</v>
      </c>
      <c r="G96" s="207" t="s">
        <v>135</v>
      </c>
    </row>
    <row r="97" spans="1:7" s="17" customFormat="1" ht="15.75" customHeight="1" x14ac:dyDescent="0.25">
      <c r="A97" s="279"/>
      <c r="B97" s="208"/>
      <c r="C97" s="234"/>
      <c r="D97" s="243"/>
      <c r="E97" s="243"/>
      <c r="F97" s="209"/>
      <c r="G97" s="210"/>
    </row>
    <row r="98" spans="1:7" s="17" customFormat="1" ht="15.75" customHeight="1" x14ac:dyDescent="0.3">
      <c r="A98" s="279"/>
      <c r="B98" s="211" t="s">
        <v>136</v>
      </c>
      <c r="C98" s="234"/>
      <c r="D98" s="365" t="s">
        <v>137</v>
      </c>
      <c r="E98" s="365"/>
      <c r="F98" s="212"/>
      <c r="G98" s="213"/>
    </row>
    <row r="99" spans="1:7" s="17" customFormat="1" ht="16.5" customHeight="1" x14ac:dyDescent="0.3">
      <c r="A99" s="279"/>
      <c r="B99" s="243" t="s">
        <v>138</v>
      </c>
      <c r="C99" s="234"/>
      <c r="D99" s="366" t="s">
        <v>167</v>
      </c>
      <c r="E99" s="366"/>
      <c r="F99" s="214">
        <v>4</v>
      </c>
      <c r="G99" s="44"/>
    </row>
    <row r="100" spans="1:7" s="17" customFormat="1" ht="15.75" customHeight="1" x14ac:dyDescent="0.3">
      <c r="A100" s="279"/>
      <c r="B100" s="243" t="s">
        <v>139</v>
      </c>
      <c r="C100" s="234"/>
      <c r="D100" s="367" t="s">
        <v>168</v>
      </c>
      <c r="E100" s="367"/>
      <c r="F100" s="214">
        <v>4</v>
      </c>
      <c r="G100" s="44"/>
    </row>
    <row r="101" spans="1:7" s="17" customFormat="1" ht="15.75" customHeight="1" x14ac:dyDescent="0.3">
      <c r="A101" s="279"/>
      <c r="B101" s="243" t="s">
        <v>140</v>
      </c>
      <c r="C101" s="215"/>
      <c r="D101" s="367" t="s">
        <v>169</v>
      </c>
      <c r="E101" s="367"/>
      <c r="F101" s="214">
        <v>4</v>
      </c>
      <c r="G101" s="44"/>
    </row>
    <row r="102" spans="1:7" s="17" customFormat="1" ht="15.75" customHeight="1" x14ac:dyDescent="0.3">
      <c r="A102" s="279"/>
      <c r="B102" s="243" t="s">
        <v>141</v>
      </c>
      <c r="C102" s="216"/>
      <c r="D102" s="367" t="s">
        <v>170</v>
      </c>
      <c r="E102" s="367"/>
      <c r="F102" s="214">
        <v>4</v>
      </c>
      <c r="G102" s="44"/>
    </row>
    <row r="103" spans="1:7" s="17" customFormat="1" ht="15.75" customHeight="1" x14ac:dyDescent="0.3">
      <c r="A103" s="279"/>
      <c r="B103" s="243"/>
      <c r="C103" s="216"/>
      <c r="D103" s="367" t="s">
        <v>171</v>
      </c>
      <c r="E103" s="367"/>
      <c r="F103" s="214">
        <v>4</v>
      </c>
      <c r="G103" s="44"/>
    </row>
    <row r="104" spans="1:7" s="17" customFormat="1" ht="15.75" customHeight="1" x14ac:dyDescent="0.3">
      <c r="A104" s="279"/>
      <c r="B104" s="243"/>
      <c r="C104" s="216"/>
      <c r="D104" s="217" t="s">
        <v>39</v>
      </c>
      <c r="E104" s="218"/>
      <c r="F104" s="163"/>
      <c r="G104" s="59">
        <f>SUM(G99:G103)</f>
        <v>0</v>
      </c>
    </row>
    <row r="105" spans="1:7" s="17" customFormat="1" ht="15.75" customHeight="1" x14ac:dyDescent="0.3">
      <c r="A105" s="279"/>
      <c r="B105" s="243"/>
      <c r="C105" s="216"/>
      <c r="D105" s="219"/>
      <c r="E105" s="243"/>
      <c r="F105" s="220" t="s">
        <v>64</v>
      </c>
      <c r="G105" s="220"/>
    </row>
    <row r="106" spans="1:7" s="17" customFormat="1" ht="16.5" x14ac:dyDescent="0.3">
      <c r="A106" s="279"/>
      <c r="B106" s="221"/>
      <c r="C106" s="234"/>
      <c r="D106" s="365" t="s">
        <v>142</v>
      </c>
      <c r="E106" s="365"/>
      <c r="F106" s="212"/>
      <c r="G106" s="222"/>
    </row>
    <row r="107" spans="1:7" s="17" customFormat="1" ht="15.75" customHeight="1" x14ac:dyDescent="0.3">
      <c r="A107" s="279"/>
      <c r="B107" s="221"/>
      <c r="C107" s="234"/>
      <c r="D107" s="366" t="s">
        <v>167</v>
      </c>
      <c r="E107" s="366"/>
      <c r="F107" s="214">
        <v>4</v>
      </c>
      <c r="G107" s="44"/>
    </row>
    <row r="108" spans="1:7" s="17" customFormat="1" ht="15.75" customHeight="1" x14ac:dyDescent="0.3">
      <c r="A108" s="279"/>
      <c r="B108" s="221"/>
      <c r="C108" s="234"/>
      <c r="D108" s="367" t="s">
        <v>168</v>
      </c>
      <c r="E108" s="367"/>
      <c r="F108" s="214">
        <v>4</v>
      </c>
      <c r="G108" s="44"/>
    </row>
    <row r="109" spans="1:7" s="17" customFormat="1" ht="15.75" customHeight="1" x14ac:dyDescent="0.3">
      <c r="A109" s="279"/>
      <c r="B109" s="221"/>
      <c r="C109" s="234"/>
      <c r="D109" s="367" t="s">
        <v>169</v>
      </c>
      <c r="E109" s="367"/>
      <c r="F109" s="214">
        <v>4</v>
      </c>
      <c r="G109" s="44"/>
    </row>
    <row r="110" spans="1:7" s="17" customFormat="1" ht="15.75" customHeight="1" x14ac:dyDescent="0.3">
      <c r="A110" s="279"/>
      <c r="B110" s="221"/>
      <c r="C110" s="234"/>
      <c r="D110" s="367" t="s">
        <v>170</v>
      </c>
      <c r="E110" s="367"/>
      <c r="F110" s="214">
        <v>4</v>
      </c>
      <c r="G110" s="44"/>
    </row>
    <row r="111" spans="1:7" s="17" customFormat="1" ht="15.75" customHeight="1" x14ac:dyDescent="0.3">
      <c r="A111" s="279"/>
      <c r="B111" s="221"/>
      <c r="C111" s="234"/>
      <c r="D111" s="367" t="s">
        <v>171</v>
      </c>
      <c r="E111" s="367"/>
      <c r="F111" s="214">
        <v>4</v>
      </c>
      <c r="G111" s="44"/>
    </row>
    <row r="112" spans="1:7" s="17" customFormat="1" ht="15.75" customHeight="1" x14ac:dyDescent="0.3">
      <c r="A112" s="279"/>
      <c r="B112" s="221"/>
      <c r="C112" s="234"/>
      <c r="D112" s="217" t="s">
        <v>39</v>
      </c>
      <c r="E112" s="218"/>
      <c r="F112" s="163"/>
      <c r="G112" s="59">
        <f>SUM(G107:G111)</f>
        <v>0</v>
      </c>
    </row>
    <row r="113" spans="1:10" s="17" customFormat="1" ht="15.75" customHeight="1" x14ac:dyDescent="0.3">
      <c r="A113" s="279"/>
      <c r="B113" s="221"/>
      <c r="C113" s="234"/>
      <c r="D113" s="219"/>
      <c r="E113" s="243"/>
      <c r="F113" s="220" t="s">
        <v>64</v>
      </c>
      <c r="G113" s="220"/>
    </row>
    <row r="114" spans="1:10" s="17" customFormat="1" ht="16.5" x14ac:dyDescent="0.3">
      <c r="A114" s="279"/>
      <c r="B114" s="221"/>
      <c r="C114" s="234"/>
      <c r="D114" s="368" t="s">
        <v>143</v>
      </c>
      <c r="E114" s="368"/>
      <c r="F114" s="212"/>
      <c r="G114" s="222"/>
    </row>
    <row r="115" spans="1:10" s="17" customFormat="1" ht="15.75" customHeight="1" x14ac:dyDescent="0.3">
      <c r="A115" s="279"/>
      <c r="B115" s="221"/>
      <c r="C115" s="234"/>
      <c r="D115" s="366" t="s">
        <v>167</v>
      </c>
      <c r="E115" s="366"/>
      <c r="F115" s="214">
        <v>4</v>
      </c>
      <c r="G115" s="44"/>
    </row>
    <row r="116" spans="1:10" s="17" customFormat="1" ht="15.75" customHeight="1" x14ac:dyDescent="0.3">
      <c r="A116" s="279"/>
      <c r="B116" s="221"/>
      <c r="C116" s="234"/>
      <c r="D116" s="367" t="s">
        <v>168</v>
      </c>
      <c r="E116" s="367"/>
      <c r="F116" s="214">
        <v>4</v>
      </c>
      <c r="G116" s="44"/>
    </row>
    <row r="117" spans="1:10" s="17" customFormat="1" ht="15.75" customHeight="1" x14ac:dyDescent="0.3">
      <c r="A117" s="279"/>
      <c r="B117" s="221"/>
      <c r="C117" s="234"/>
      <c r="D117" s="367" t="s">
        <v>169</v>
      </c>
      <c r="E117" s="367"/>
      <c r="F117" s="214">
        <v>4</v>
      </c>
      <c r="G117" s="44"/>
    </row>
    <row r="118" spans="1:10" s="17" customFormat="1" ht="15.75" customHeight="1" x14ac:dyDescent="0.3">
      <c r="A118" s="279"/>
      <c r="B118" s="221"/>
      <c r="C118" s="234"/>
      <c r="D118" s="367" t="s">
        <v>170</v>
      </c>
      <c r="E118" s="367"/>
      <c r="F118" s="214">
        <v>4</v>
      </c>
      <c r="G118" s="44"/>
    </row>
    <row r="119" spans="1:10" s="17" customFormat="1" ht="15.75" customHeight="1" x14ac:dyDescent="0.3">
      <c r="A119" s="279"/>
      <c r="B119" s="221"/>
      <c r="C119" s="234"/>
      <c r="D119" s="367" t="s">
        <v>171</v>
      </c>
      <c r="E119" s="367"/>
      <c r="F119" s="214">
        <v>4</v>
      </c>
      <c r="G119" s="44"/>
    </row>
    <row r="120" spans="1:10" s="17" customFormat="1" ht="15.75" customHeight="1" thickBot="1" x14ac:dyDescent="0.35">
      <c r="A120" s="279"/>
      <c r="B120" s="221"/>
      <c r="C120" s="234"/>
      <c r="D120" s="219" t="s">
        <v>39</v>
      </c>
      <c r="E120" s="243"/>
      <c r="F120" s="170"/>
      <c r="G120" s="67">
        <f>SUM(G115:G119)</f>
        <v>0</v>
      </c>
    </row>
    <row r="121" spans="1:10" s="17" customFormat="1" ht="16.5" customHeight="1" x14ac:dyDescent="0.3">
      <c r="A121" s="223"/>
      <c r="B121" s="188"/>
      <c r="C121" s="311"/>
      <c r="D121" s="354"/>
      <c r="E121" s="224"/>
      <c r="F121" s="199"/>
      <c r="G121" s="199"/>
    </row>
    <row r="122" spans="1:10" s="17" customFormat="1" ht="16.5" customHeight="1" thickBot="1" x14ac:dyDescent="0.35">
      <c r="A122" s="100"/>
      <c r="B122" s="101"/>
      <c r="C122" s="298" t="s">
        <v>60</v>
      </c>
      <c r="D122" s="355"/>
      <c r="E122" s="102"/>
      <c r="F122" s="83"/>
      <c r="G122" s="83">
        <f>(G104+G112+G120)/3</f>
        <v>0</v>
      </c>
    </row>
    <row r="123" spans="1:10" s="17" customFormat="1" ht="16.5" customHeight="1" x14ac:dyDescent="0.25">
      <c r="A123" s="369"/>
      <c r="B123" s="370"/>
      <c r="C123" s="370"/>
      <c r="D123" s="370"/>
      <c r="E123" s="370"/>
      <c r="F123" s="370"/>
      <c r="G123" s="371"/>
    </row>
    <row r="124" spans="1:10" s="17" customFormat="1" ht="17.25" customHeight="1" thickBot="1" x14ac:dyDescent="0.3">
      <c r="A124" s="372"/>
      <c r="B124" s="373"/>
      <c r="C124" s="373"/>
      <c r="D124" s="373"/>
      <c r="E124" s="373"/>
      <c r="F124" s="373"/>
      <c r="G124" s="374"/>
    </row>
    <row r="125" spans="1:10" s="17" customFormat="1" ht="21" customHeight="1" x14ac:dyDescent="0.3">
      <c r="A125" s="300" t="s">
        <v>67</v>
      </c>
      <c r="B125" s="301"/>
      <c r="C125" s="301"/>
      <c r="D125" s="110" t="s">
        <v>3</v>
      </c>
      <c r="E125" s="111"/>
      <c r="F125" s="288"/>
      <c r="G125" s="289"/>
    </row>
    <row r="126" spans="1:10" s="17" customFormat="1" ht="16.5" x14ac:dyDescent="0.3">
      <c r="A126" s="290"/>
      <c r="B126" s="291"/>
      <c r="C126" s="291"/>
      <c r="D126" s="115" t="s">
        <v>144</v>
      </c>
      <c r="E126" s="244"/>
      <c r="F126" s="292"/>
      <c r="G126" s="293"/>
    </row>
    <row r="127" spans="1:10" s="17" customFormat="1" ht="33" x14ac:dyDescent="0.25">
      <c r="A127" s="290"/>
      <c r="B127" s="291"/>
      <c r="C127" s="291"/>
      <c r="D127" s="119" t="s">
        <v>175</v>
      </c>
      <c r="E127" s="244"/>
      <c r="F127" s="117">
        <f>C12+C19+C23+C32+C41+C46+C49+C52+C56+C63+C68+C71</f>
        <v>45</v>
      </c>
      <c r="G127" s="120">
        <f>G76</f>
        <v>0</v>
      </c>
      <c r="J127" s="225"/>
    </row>
    <row r="128" spans="1:10" s="17" customFormat="1" ht="21" customHeight="1" x14ac:dyDescent="0.3">
      <c r="A128" s="290"/>
      <c r="B128" s="291"/>
      <c r="C128" s="291"/>
      <c r="D128" s="115"/>
      <c r="E128" s="244"/>
      <c r="F128" s="292"/>
      <c r="G128" s="293"/>
    </row>
    <row r="129" spans="1:7" s="17" customFormat="1" ht="33" x14ac:dyDescent="0.25">
      <c r="A129" s="290"/>
      <c r="B129" s="291"/>
      <c r="C129" s="291"/>
      <c r="D129" s="119" t="s">
        <v>176</v>
      </c>
      <c r="E129" s="244"/>
      <c r="F129" s="226">
        <f>C78+C83+C86</f>
        <v>10</v>
      </c>
      <c r="G129" s="118">
        <f>G92</f>
        <v>0</v>
      </c>
    </row>
    <row r="130" spans="1:7" s="17" customFormat="1" ht="21" customHeight="1" x14ac:dyDescent="0.25">
      <c r="A130" s="290"/>
      <c r="B130" s="291"/>
      <c r="C130" s="291"/>
      <c r="D130" s="227" t="s">
        <v>145</v>
      </c>
      <c r="E130" s="244"/>
      <c r="F130" s="375"/>
      <c r="G130" s="376"/>
    </row>
    <row r="131" spans="1:7" s="17" customFormat="1" ht="15.75" customHeight="1" x14ac:dyDescent="0.25">
      <c r="A131" s="285"/>
      <c r="B131" s="286"/>
      <c r="C131" s="286"/>
      <c r="D131" s="119" t="s">
        <v>177</v>
      </c>
      <c r="E131" s="244"/>
      <c r="F131" s="226">
        <v>20</v>
      </c>
      <c r="G131" s="118">
        <f>G122</f>
        <v>0</v>
      </c>
    </row>
    <row r="132" spans="1:7" s="17" customFormat="1" ht="15.75" customHeight="1" x14ac:dyDescent="0.25">
      <c r="A132" s="241"/>
      <c r="B132" s="242"/>
      <c r="C132" s="242"/>
      <c r="D132" s="227" t="s">
        <v>183</v>
      </c>
      <c r="E132" s="244"/>
      <c r="F132" s="127"/>
      <c r="G132" s="127"/>
    </row>
    <row r="133" spans="1:7" s="17" customFormat="1" ht="34.5" customHeight="1" x14ac:dyDescent="0.25">
      <c r="A133" s="241"/>
      <c r="B133" s="242"/>
      <c r="C133" s="242"/>
      <c r="D133" s="116" t="s">
        <v>179</v>
      </c>
      <c r="E133" s="244"/>
      <c r="F133" s="117">
        <v>25</v>
      </c>
      <c r="G133" s="229">
        <f>'Annexure A '!G50</f>
        <v>0</v>
      </c>
    </row>
    <row r="134" spans="1:7" ht="16.5" x14ac:dyDescent="0.3">
      <c r="A134" s="121"/>
      <c r="B134" s="122"/>
      <c r="C134" s="123"/>
      <c r="D134" s="124"/>
      <c r="E134" s="125"/>
      <c r="F134" s="126"/>
      <c r="G134" s="127"/>
    </row>
    <row r="135" spans="1:7" ht="16.5" x14ac:dyDescent="0.3">
      <c r="A135" s="2"/>
      <c r="B135" s="3"/>
      <c r="C135" s="4"/>
      <c r="D135" s="128" t="s">
        <v>69</v>
      </c>
      <c r="E135" s="7"/>
      <c r="F135" s="129"/>
      <c r="G135" s="130"/>
    </row>
    <row r="136" spans="1:7" ht="16.5" x14ac:dyDescent="0.3">
      <c r="A136" s="294" t="s">
        <v>70</v>
      </c>
      <c r="B136" s="295"/>
      <c r="C136" s="295"/>
      <c r="D136" s="116" t="s">
        <v>172</v>
      </c>
      <c r="E136" s="7"/>
      <c r="F136" s="131">
        <f>F127+F129+F131+F133</f>
        <v>100</v>
      </c>
      <c r="G136" s="132">
        <f>(G127+G129+G131+G133)</f>
        <v>0</v>
      </c>
    </row>
    <row r="137" spans="1:7" ht="17.25" thickBot="1" x14ac:dyDescent="0.35">
      <c r="A137" s="296"/>
      <c r="B137" s="297"/>
      <c r="C137" s="297"/>
      <c r="D137" s="133"/>
      <c r="E137" s="134"/>
      <c r="F137" s="135"/>
      <c r="G137" s="136"/>
    </row>
    <row r="140" spans="1:7" ht="15.75" customHeight="1" x14ac:dyDescent="0.25"/>
    <row r="141" spans="1:7" ht="15.75" customHeight="1" x14ac:dyDescent="0.25"/>
    <row r="142" spans="1:7" ht="15.75" customHeight="1" x14ac:dyDescent="0.25"/>
    <row r="143" spans="1:7" ht="15.75" customHeight="1" x14ac:dyDescent="0.25"/>
    <row r="144" spans="1:7" ht="15.75" customHeight="1" x14ac:dyDescent="0.25"/>
    <row r="145" ht="15.75" customHeight="1" x14ac:dyDescent="0.25"/>
  </sheetData>
  <sheetProtection algorithmName="SHA-512" hashValue="Ed3jZ0T0OAf4XGdBRw3F+3E1iMtbgubkbNG2Eqsbcjyr27UGOzh+ZkEzZZwkc1hXGzO1xk7ReIFuI/ztNG91mg==" saltValue="ysSS3wKe22o0sz7Uf5GM9A==" spinCount="100000" sheet="1" objects="1" scenarios="1"/>
  <mergeCells count="80">
    <mergeCell ref="A136:C136"/>
    <mergeCell ref="A137:C137"/>
    <mergeCell ref="A125:C125"/>
    <mergeCell ref="F125:G125"/>
    <mergeCell ref="A126:C131"/>
    <mergeCell ref="F126:G126"/>
    <mergeCell ref="F128:G128"/>
    <mergeCell ref="F130:G130"/>
    <mergeCell ref="A123:G124"/>
    <mergeCell ref="D109:E109"/>
    <mergeCell ref="D110:E110"/>
    <mergeCell ref="D111:E111"/>
    <mergeCell ref="D114:E114"/>
    <mergeCell ref="D115:E115"/>
    <mergeCell ref="D116:E116"/>
    <mergeCell ref="D117:E117"/>
    <mergeCell ref="D118:E118"/>
    <mergeCell ref="D119:E119"/>
    <mergeCell ref="C121:D121"/>
    <mergeCell ref="C122:D122"/>
    <mergeCell ref="D108:E108"/>
    <mergeCell ref="C91:D91"/>
    <mergeCell ref="C92:D92"/>
    <mergeCell ref="A93:G93"/>
    <mergeCell ref="A94:G94"/>
    <mergeCell ref="D95:G95"/>
    <mergeCell ref="A96:A120"/>
    <mergeCell ref="D96:E96"/>
    <mergeCell ref="D98:E98"/>
    <mergeCell ref="D99:E99"/>
    <mergeCell ref="D100:E100"/>
    <mergeCell ref="D101:E101"/>
    <mergeCell ref="D102:E102"/>
    <mergeCell ref="D103:E103"/>
    <mergeCell ref="D106:E106"/>
    <mergeCell ref="D107:E107"/>
    <mergeCell ref="D77:E77"/>
    <mergeCell ref="A78:A90"/>
    <mergeCell ref="C78:C82"/>
    <mergeCell ref="D78:E78"/>
    <mergeCell ref="C83:C85"/>
    <mergeCell ref="D83:E83"/>
    <mergeCell ref="C86:C90"/>
    <mergeCell ref="D86:E86"/>
    <mergeCell ref="F32:F33"/>
    <mergeCell ref="D76:E76"/>
    <mergeCell ref="C46:C48"/>
    <mergeCell ref="C49:C51"/>
    <mergeCell ref="C52:C55"/>
    <mergeCell ref="C56:C62"/>
    <mergeCell ref="D56:E56"/>
    <mergeCell ref="C63:C67"/>
    <mergeCell ref="D63:E63"/>
    <mergeCell ref="C68:C70"/>
    <mergeCell ref="D68:E68"/>
    <mergeCell ref="C71:C74"/>
    <mergeCell ref="D71:E71"/>
    <mergeCell ref="D75:E75"/>
    <mergeCell ref="C41:C44"/>
    <mergeCell ref="D41:E41"/>
    <mergeCell ref="A8:G8"/>
    <mergeCell ref="D9:E9"/>
    <mergeCell ref="D10:E10"/>
    <mergeCell ref="A12:A74"/>
    <mergeCell ref="C12:C18"/>
    <mergeCell ref="F12:F15"/>
    <mergeCell ref="C19:C22"/>
    <mergeCell ref="D19:E19"/>
    <mergeCell ref="C23:C31"/>
    <mergeCell ref="D23:E23"/>
    <mergeCell ref="F23:F25"/>
    <mergeCell ref="F27:F28"/>
    <mergeCell ref="C32:C40"/>
    <mergeCell ref="D32:E32"/>
    <mergeCell ref="A7:G7"/>
    <mergeCell ref="A1:G1"/>
    <mergeCell ref="A2:G2"/>
    <mergeCell ref="A3:G3"/>
    <mergeCell ref="A4:G4"/>
    <mergeCell ref="A5:G5"/>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62"/>
  <sheetViews>
    <sheetView topLeftCell="A41" workbookViewId="0">
      <selection activeCell="A39" sqref="A1:XFD1048576"/>
    </sheetView>
  </sheetViews>
  <sheetFormatPr defaultColWidth="9.140625" defaultRowHeight="15.75" x14ac:dyDescent="0.25"/>
  <cols>
    <col min="1" max="1" width="5.85546875" style="137" customWidth="1"/>
    <col min="2" max="2" width="45.7109375" style="1" customWidth="1"/>
    <col min="3" max="3" width="8.42578125" style="137" bestFit="1" customWidth="1"/>
    <col min="4" max="4" width="45.7109375" style="1" customWidth="1"/>
    <col min="5" max="5" width="23.42578125" style="1" hidden="1" customWidth="1"/>
    <col min="6" max="6" width="14.7109375" style="138" customWidth="1"/>
    <col min="7" max="7" width="14.7109375" style="139" customWidth="1"/>
    <col min="8" max="16384" width="9.140625" style="1"/>
  </cols>
  <sheetData>
    <row r="1" spans="1:7" ht="33" customHeight="1" x14ac:dyDescent="0.25">
      <c r="A1" s="260" t="s">
        <v>0</v>
      </c>
      <c r="B1" s="261"/>
      <c r="C1" s="261"/>
      <c r="D1" s="261"/>
      <c r="E1" s="261"/>
      <c r="F1" s="261"/>
      <c r="G1" s="262"/>
    </row>
    <row r="2" spans="1:7" ht="18" customHeight="1" x14ac:dyDescent="0.25">
      <c r="A2" s="263" t="s">
        <v>1</v>
      </c>
      <c r="B2" s="264"/>
      <c r="C2" s="264"/>
      <c r="D2" s="264"/>
      <c r="E2" s="264"/>
      <c r="F2" s="264"/>
      <c r="G2" s="265"/>
    </row>
    <row r="3" spans="1:7" ht="18" customHeight="1" x14ac:dyDescent="0.25">
      <c r="A3" s="263" t="s">
        <v>2</v>
      </c>
      <c r="B3" s="264"/>
      <c r="C3" s="264"/>
      <c r="D3" s="264"/>
      <c r="E3" s="264"/>
      <c r="F3" s="264"/>
      <c r="G3" s="265"/>
    </row>
    <row r="4" spans="1:7" s="7" customFormat="1" ht="17.25" thickBot="1" x14ac:dyDescent="0.35">
      <c r="A4" s="2"/>
      <c r="B4" s="3"/>
      <c r="C4" s="4"/>
      <c r="D4" s="3"/>
      <c r="E4" s="3"/>
      <c r="F4" s="5"/>
      <c r="G4" s="6"/>
    </row>
    <row r="5" spans="1:7" s="17" customFormat="1" ht="16.5" customHeight="1" x14ac:dyDescent="0.25">
      <c r="A5" s="315" t="s">
        <v>16</v>
      </c>
      <c r="B5" s="316"/>
      <c r="C5" s="316"/>
      <c r="D5" s="316"/>
      <c r="E5" s="316"/>
      <c r="F5" s="316"/>
      <c r="G5" s="317"/>
    </row>
    <row r="6" spans="1:7" s="17" customFormat="1" ht="16.5" customHeight="1" thickBot="1" x14ac:dyDescent="0.3">
      <c r="A6" s="318" t="s">
        <v>17</v>
      </c>
      <c r="B6" s="319"/>
      <c r="C6" s="319"/>
      <c r="D6" s="319"/>
      <c r="E6" s="319"/>
      <c r="F6" s="319"/>
      <c r="G6" s="320"/>
    </row>
    <row r="7" spans="1:7" s="17" customFormat="1" ht="33" customHeight="1" thickBot="1" x14ac:dyDescent="0.3">
      <c r="A7" s="32">
        <v>1</v>
      </c>
      <c r="B7" s="33" t="s">
        <v>18</v>
      </c>
      <c r="C7" s="34">
        <v>20</v>
      </c>
      <c r="D7" s="313" t="s">
        <v>19</v>
      </c>
      <c r="E7" s="314"/>
      <c r="F7" s="35" t="s">
        <v>20</v>
      </c>
      <c r="G7" s="36" t="s">
        <v>21</v>
      </c>
    </row>
    <row r="8" spans="1:7" s="17" customFormat="1" ht="27.6" customHeight="1" x14ac:dyDescent="0.3">
      <c r="A8" s="321"/>
      <c r="B8" s="37"/>
      <c r="C8" s="324">
        <v>7</v>
      </c>
      <c r="D8" s="327" t="s">
        <v>22</v>
      </c>
      <c r="E8" s="328"/>
      <c r="F8" s="38"/>
      <c r="G8" s="39"/>
    </row>
    <row r="9" spans="1:7" s="17" customFormat="1" ht="20.45" customHeight="1" x14ac:dyDescent="0.3">
      <c r="A9" s="322"/>
      <c r="B9" s="40" t="s">
        <v>23</v>
      </c>
      <c r="C9" s="325"/>
      <c r="D9" s="41" t="s">
        <v>24</v>
      </c>
      <c r="E9" s="42"/>
      <c r="F9" s="43">
        <v>2</v>
      </c>
      <c r="G9" s="44"/>
    </row>
    <row r="10" spans="1:7" s="17" customFormat="1" ht="43.9" customHeight="1" x14ac:dyDescent="0.3">
      <c r="A10" s="322"/>
      <c r="B10" s="45"/>
      <c r="C10" s="325"/>
      <c r="D10" s="329" t="s">
        <v>25</v>
      </c>
      <c r="E10" s="330"/>
      <c r="F10" s="46"/>
      <c r="G10" s="47"/>
    </row>
    <row r="11" spans="1:7" s="17" customFormat="1" ht="33" customHeight="1" x14ac:dyDescent="0.3">
      <c r="A11" s="322"/>
      <c r="B11" s="48" t="s">
        <v>26</v>
      </c>
      <c r="C11" s="325"/>
      <c r="D11" s="281" t="s">
        <v>27</v>
      </c>
      <c r="E11" s="282"/>
      <c r="F11" s="43">
        <v>1</v>
      </c>
      <c r="G11" s="44"/>
    </row>
    <row r="12" spans="1:7" s="17" customFormat="1" ht="33" customHeight="1" x14ac:dyDescent="0.3">
      <c r="A12" s="322"/>
      <c r="B12" s="48" t="s">
        <v>28</v>
      </c>
      <c r="C12" s="325"/>
      <c r="D12" s="327" t="s">
        <v>29</v>
      </c>
      <c r="E12" s="328"/>
      <c r="F12" s="46"/>
      <c r="G12" s="47"/>
    </row>
    <row r="13" spans="1:7" s="17" customFormat="1" ht="33" customHeight="1" x14ac:dyDescent="0.3">
      <c r="A13" s="322"/>
      <c r="B13" s="48" t="s">
        <v>30</v>
      </c>
      <c r="C13" s="325"/>
      <c r="D13" s="41" t="s">
        <v>31</v>
      </c>
      <c r="E13" s="42"/>
      <c r="F13" s="51">
        <v>1</v>
      </c>
      <c r="G13" s="44"/>
    </row>
    <row r="14" spans="1:7" s="17" customFormat="1" ht="21" customHeight="1" x14ac:dyDescent="0.3">
      <c r="A14" s="322"/>
      <c r="B14" s="52"/>
      <c r="C14" s="325"/>
      <c r="D14" s="41" t="s">
        <v>32</v>
      </c>
      <c r="E14" s="42"/>
      <c r="F14" s="51">
        <v>1</v>
      </c>
      <c r="G14" s="44"/>
    </row>
    <row r="15" spans="1:7" s="17" customFormat="1" ht="36.6" customHeight="1" x14ac:dyDescent="0.3">
      <c r="A15" s="322"/>
      <c r="B15" s="53" t="s">
        <v>33</v>
      </c>
      <c r="C15" s="325"/>
      <c r="D15" s="327" t="s">
        <v>34</v>
      </c>
      <c r="E15" s="328"/>
      <c r="F15" s="51"/>
      <c r="G15" s="47"/>
    </row>
    <row r="16" spans="1:7" s="17" customFormat="1" ht="36.6" customHeight="1" x14ac:dyDescent="0.3">
      <c r="A16" s="322"/>
      <c r="B16" s="53"/>
      <c r="C16" s="325"/>
      <c r="D16" s="41" t="s">
        <v>35</v>
      </c>
      <c r="E16" s="54"/>
      <c r="F16" s="51">
        <v>1</v>
      </c>
      <c r="G16" s="47"/>
    </row>
    <row r="17" spans="1:7" s="17" customFormat="1" ht="21.6" customHeight="1" x14ac:dyDescent="0.3">
      <c r="A17" s="322"/>
      <c r="B17" s="48" t="s">
        <v>36</v>
      </c>
      <c r="C17" s="325"/>
      <c r="D17" s="41" t="s">
        <v>37</v>
      </c>
      <c r="E17" s="54"/>
      <c r="F17" s="51">
        <v>2</v>
      </c>
      <c r="G17" s="47"/>
    </row>
    <row r="18" spans="1:7" s="17" customFormat="1" ht="32.450000000000003" customHeight="1" x14ac:dyDescent="0.3">
      <c r="A18" s="322"/>
      <c r="B18" s="55" t="s">
        <v>38</v>
      </c>
      <c r="C18" s="326"/>
      <c r="D18" s="56" t="s">
        <v>39</v>
      </c>
      <c r="E18" s="57"/>
      <c r="F18" s="58"/>
      <c r="G18" s="59">
        <f>SUM(G8:G17)</f>
        <v>0</v>
      </c>
    </row>
    <row r="19" spans="1:7" s="17" customFormat="1" ht="29.45" customHeight="1" x14ac:dyDescent="0.3">
      <c r="A19" s="322"/>
      <c r="B19" s="55" t="s">
        <v>40</v>
      </c>
      <c r="C19" s="302">
        <v>2</v>
      </c>
      <c r="D19" s="331" t="s">
        <v>41</v>
      </c>
      <c r="E19" s="332"/>
      <c r="F19" s="46">
        <v>2</v>
      </c>
      <c r="G19" s="61"/>
    </row>
    <row r="20" spans="1:7" s="17" customFormat="1" ht="21.6" customHeight="1" x14ac:dyDescent="0.3">
      <c r="A20" s="322"/>
      <c r="B20" s="52"/>
      <c r="C20" s="303"/>
      <c r="D20" s="281"/>
      <c r="E20" s="282"/>
      <c r="F20" s="46"/>
      <c r="G20" s="61"/>
    </row>
    <row r="21" spans="1:7" s="17" customFormat="1" ht="31.9" customHeight="1" x14ac:dyDescent="0.3">
      <c r="A21" s="322"/>
      <c r="B21" s="55" t="s">
        <v>42</v>
      </c>
      <c r="C21" s="304"/>
      <c r="D21" s="56" t="s">
        <v>39</v>
      </c>
      <c r="E21" s="57"/>
      <c r="F21" s="58"/>
      <c r="G21" s="59">
        <f>SUM(G19:G20)</f>
        <v>0</v>
      </c>
    </row>
    <row r="22" spans="1:7" s="17" customFormat="1" ht="31.9" customHeight="1" x14ac:dyDescent="0.3">
      <c r="A22" s="322"/>
      <c r="B22" s="55" t="s">
        <v>43</v>
      </c>
      <c r="C22" s="302">
        <v>2</v>
      </c>
      <c r="D22" s="331" t="s">
        <v>44</v>
      </c>
      <c r="E22" s="332"/>
      <c r="F22" s="46" t="s">
        <v>45</v>
      </c>
      <c r="G22" s="61"/>
    </row>
    <row r="23" spans="1:7" s="17" customFormat="1" ht="21.6" customHeight="1" x14ac:dyDescent="0.3">
      <c r="A23" s="322"/>
      <c r="B23" s="55" t="s">
        <v>46</v>
      </c>
      <c r="C23" s="303"/>
      <c r="D23" s="281" t="s">
        <v>47</v>
      </c>
      <c r="E23" s="282"/>
      <c r="F23" s="46">
        <v>1</v>
      </c>
      <c r="G23" s="61"/>
    </row>
    <row r="24" spans="1:7" s="17" customFormat="1" ht="21.6" customHeight="1" x14ac:dyDescent="0.3">
      <c r="A24" s="322"/>
      <c r="B24" s="53"/>
      <c r="C24" s="304"/>
      <c r="D24" s="62" t="s">
        <v>39</v>
      </c>
      <c r="E24" s="42"/>
      <c r="F24" s="63"/>
      <c r="G24" s="59">
        <f>SUM(G22:G23)</f>
        <v>0</v>
      </c>
    </row>
    <row r="25" spans="1:7" s="17" customFormat="1" ht="29.45" customHeight="1" x14ac:dyDescent="0.3">
      <c r="A25" s="322"/>
      <c r="B25" s="45" t="s">
        <v>48</v>
      </c>
      <c r="C25" s="302">
        <v>3</v>
      </c>
      <c r="D25" s="305" t="s">
        <v>49</v>
      </c>
      <c r="E25" s="306"/>
      <c r="F25" s="46"/>
      <c r="G25" s="65"/>
    </row>
    <row r="26" spans="1:7" s="17" customFormat="1" ht="31.9" customHeight="1" x14ac:dyDescent="0.3">
      <c r="A26" s="322"/>
      <c r="B26" s="45" t="s">
        <v>50</v>
      </c>
      <c r="C26" s="303"/>
      <c r="D26" s="281" t="s">
        <v>51</v>
      </c>
      <c r="E26" s="282"/>
      <c r="F26" s="51">
        <v>3</v>
      </c>
      <c r="G26" s="61"/>
    </row>
    <row r="27" spans="1:7" s="17" customFormat="1" ht="21.6" customHeight="1" x14ac:dyDescent="0.3">
      <c r="A27" s="322"/>
      <c r="B27" s="45" t="s">
        <v>52</v>
      </c>
      <c r="C27" s="304"/>
      <c r="D27" s="56" t="s">
        <v>39</v>
      </c>
      <c r="E27" s="57"/>
      <c r="F27" s="66"/>
      <c r="G27" s="67">
        <f>SUM(G25:G26)</f>
        <v>0</v>
      </c>
    </row>
    <row r="28" spans="1:7" s="17" customFormat="1" ht="30" customHeight="1" x14ac:dyDescent="0.3">
      <c r="A28" s="322"/>
      <c r="B28" s="68"/>
      <c r="C28" s="302">
        <v>3</v>
      </c>
      <c r="D28" s="305" t="s">
        <v>53</v>
      </c>
      <c r="E28" s="306"/>
      <c r="F28" s="69" t="s">
        <v>54</v>
      </c>
      <c r="G28" s="70"/>
    </row>
    <row r="29" spans="1:7" s="17" customFormat="1" ht="21" customHeight="1" x14ac:dyDescent="0.3">
      <c r="A29" s="322"/>
      <c r="B29" s="68"/>
      <c r="C29" s="303"/>
      <c r="D29" s="281" t="s">
        <v>55</v>
      </c>
      <c r="E29" s="282"/>
      <c r="F29" s="51">
        <v>2</v>
      </c>
      <c r="G29" s="71"/>
    </row>
    <row r="30" spans="1:7" s="17" customFormat="1" ht="21" customHeight="1" x14ac:dyDescent="0.3">
      <c r="A30" s="322"/>
      <c r="B30" s="68"/>
      <c r="C30" s="303"/>
      <c r="D30" s="281" t="s">
        <v>56</v>
      </c>
      <c r="E30" s="282"/>
      <c r="F30" s="46">
        <v>3</v>
      </c>
      <c r="G30" s="61"/>
    </row>
    <row r="31" spans="1:7" s="17" customFormat="1" ht="21" customHeight="1" x14ac:dyDescent="0.3">
      <c r="A31" s="322"/>
      <c r="B31" s="68"/>
      <c r="C31" s="304"/>
      <c r="D31" s="56" t="s">
        <v>39</v>
      </c>
      <c r="E31" s="57"/>
      <c r="F31" s="63"/>
      <c r="G31" s="67">
        <f>SUM(G28:G30)</f>
        <v>0</v>
      </c>
    </row>
    <row r="32" spans="1:7" s="17" customFormat="1" ht="28.9" customHeight="1" x14ac:dyDescent="0.3">
      <c r="A32" s="322"/>
      <c r="B32" s="68"/>
      <c r="C32" s="302">
        <v>3</v>
      </c>
      <c r="D32" s="309" t="s">
        <v>57</v>
      </c>
      <c r="E32" s="310"/>
      <c r="F32" s="69" t="s">
        <v>54</v>
      </c>
      <c r="G32" s="70"/>
    </row>
    <row r="33" spans="1:7" s="17" customFormat="1" ht="20.45" customHeight="1" x14ac:dyDescent="0.3">
      <c r="A33" s="322"/>
      <c r="B33" s="68"/>
      <c r="C33" s="303"/>
      <c r="D33" s="281" t="s">
        <v>58</v>
      </c>
      <c r="E33" s="282"/>
      <c r="F33" s="46">
        <v>2</v>
      </c>
      <c r="G33" s="61"/>
    </row>
    <row r="34" spans="1:7" s="17" customFormat="1" ht="20.45" customHeight="1" x14ac:dyDescent="0.3">
      <c r="A34" s="322"/>
      <c r="B34" s="68"/>
      <c r="C34" s="303"/>
      <c r="D34" s="281" t="s">
        <v>59</v>
      </c>
      <c r="E34" s="282"/>
      <c r="F34" s="46">
        <v>3</v>
      </c>
      <c r="G34" s="61"/>
    </row>
    <row r="35" spans="1:7" s="17" customFormat="1" ht="20.45" customHeight="1" thickBot="1" x14ac:dyDescent="0.35">
      <c r="A35" s="323"/>
      <c r="B35" s="72"/>
      <c r="C35" s="303"/>
      <c r="D35" s="73" t="s">
        <v>39</v>
      </c>
      <c r="E35" s="74"/>
      <c r="F35" s="75"/>
      <c r="G35" s="67">
        <f>SUM(G32:G34)</f>
        <v>0</v>
      </c>
    </row>
    <row r="36" spans="1:7" s="17" customFormat="1" ht="16.5" customHeight="1" x14ac:dyDescent="0.3">
      <c r="A36" s="76"/>
      <c r="B36" s="77"/>
      <c r="C36" s="311"/>
      <c r="D36" s="312"/>
      <c r="E36" s="78"/>
      <c r="F36" s="79"/>
      <c r="G36" s="79"/>
    </row>
    <row r="37" spans="1:7" s="17" customFormat="1" ht="16.5" customHeight="1" thickBot="1" x14ac:dyDescent="0.35">
      <c r="A37" s="80"/>
      <c r="B37" s="81"/>
      <c r="C37" s="307" t="s">
        <v>60</v>
      </c>
      <c r="D37" s="308"/>
      <c r="E37" s="82"/>
      <c r="F37" s="83"/>
      <c r="G37" s="84">
        <f>G18+G21+G24+G27+G31+G35</f>
        <v>0</v>
      </c>
    </row>
    <row r="38" spans="1:7" s="17" customFormat="1" ht="57.75" customHeight="1" thickBot="1" x14ac:dyDescent="0.3">
      <c r="A38" s="85">
        <v>2</v>
      </c>
      <c r="B38" s="86" t="s">
        <v>61</v>
      </c>
      <c r="C38" s="85">
        <v>5</v>
      </c>
      <c r="D38" s="313" t="s">
        <v>62</v>
      </c>
      <c r="E38" s="314"/>
      <c r="F38" s="87" t="s">
        <v>20</v>
      </c>
      <c r="G38" s="36" t="s">
        <v>21</v>
      </c>
    </row>
    <row r="39" spans="1:7" s="17" customFormat="1" ht="19.149999999999999" customHeight="1" x14ac:dyDescent="0.25">
      <c r="A39" s="278"/>
      <c r="B39" s="88"/>
      <c r="C39" s="278">
        <v>5</v>
      </c>
      <c r="D39" s="89" t="s">
        <v>63</v>
      </c>
      <c r="E39" s="42"/>
      <c r="F39" s="90" t="s">
        <v>64</v>
      </c>
      <c r="G39" s="91"/>
    </row>
    <row r="40" spans="1:7" s="17" customFormat="1" ht="19.149999999999999" customHeight="1" x14ac:dyDescent="0.3">
      <c r="A40" s="279"/>
      <c r="B40" s="88"/>
      <c r="C40" s="279"/>
      <c r="D40" s="281" t="s">
        <v>65</v>
      </c>
      <c r="E40" s="282"/>
      <c r="F40" s="92">
        <v>2</v>
      </c>
      <c r="G40" s="44"/>
    </row>
    <row r="41" spans="1:7" s="17" customFormat="1" ht="19.149999999999999" customHeight="1" x14ac:dyDescent="0.3">
      <c r="A41" s="279"/>
      <c r="B41" s="88"/>
      <c r="C41" s="279"/>
      <c r="D41" s="283" t="s">
        <v>66</v>
      </c>
      <c r="E41" s="284"/>
      <c r="F41" s="92">
        <v>3</v>
      </c>
      <c r="G41" s="44"/>
    </row>
    <row r="42" spans="1:7" s="17" customFormat="1" ht="19.149999999999999" customHeight="1" thickBot="1" x14ac:dyDescent="0.35">
      <c r="A42" s="280"/>
      <c r="B42" s="95"/>
      <c r="C42" s="280"/>
      <c r="D42" s="73" t="s">
        <v>39</v>
      </c>
      <c r="E42" s="74"/>
      <c r="F42" s="96"/>
      <c r="G42" s="97">
        <f>SUM(G39:G41)</f>
        <v>0</v>
      </c>
    </row>
    <row r="43" spans="1:7" s="17" customFormat="1" ht="16.5" customHeight="1" x14ac:dyDescent="0.3">
      <c r="A43" s="98"/>
      <c r="B43" s="99"/>
      <c r="C43" s="307"/>
      <c r="D43" s="308"/>
      <c r="E43" s="82"/>
      <c r="F43" s="79"/>
      <c r="G43" s="79"/>
    </row>
    <row r="44" spans="1:7" s="17" customFormat="1" ht="16.5" customHeight="1" thickBot="1" x14ac:dyDescent="0.35">
      <c r="A44" s="100"/>
      <c r="B44" s="101"/>
      <c r="C44" s="298" t="s">
        <v>60</v>
      </c>
      <c r="D44" s="299"/>
      <c r="E44" s="102"/>
      <c r="F44" s="103"/>
      <c r="G44" s="103">
        <f>G42</f>
        <v>0</v>
      </c>
    </row>
    <row r="45" spans="1:7" s="17" customFormat="1" ht="37.5" customHeight="1" thickBot="1" x14ac:dyDescent="0.35">
      <c r="A45" s="104"/>
      <c r="B45" s="105"/>
      <c r="C45" s="106"/>
      <c r="D45" s="107"/>
      <c r="E45" s="107"/>
      <c r="F45" s="108"/>
      <c r="G45" s="109"/>
    </row>
    <row r="46" spans="1:7" s="17" customFormat="1" ht="21" customHeight="1" x14ac:dyDescent="0.3">
      <c r="A46" s="300" t="s">
        <v>67</v>
      </c>
      <c r="B46" s="301"/>
      <c r="C46" s="301"/>
      <c r="D46" s="110" t="s">
        <v>3</v>
      </c>
      <c r="E46" s="111"/>
      <c r="F46" s="288"/>
      <c r="G46" s="289"/>
    </row>
    <row r="47" spans="1:7" s="17" customFormat="1" ht="30.6" customHeight="1" x14ac:dyDescent="0.3">
      <c r="A47" s="290"/>
      <c r="B47" s="291"/>
      <c r="C47" s="291"/>
      <c r="D47" s="115" t="s">
        <v>68</v>
      </c>
      <c r="E47" s="114"/>
      <c r="F47" s="292"/>
      <c r="G47" s="293"/>
    </row>
    <row r="48" spans="1:7" s="17" customFormat="1" ht="30.6" customHeight="1" x14ac:dyDescent="0.25">
      <c r="A48" s="290"/>
      <c r="B48" s="291"/>
      <c r="C48" s="291"/>
      <c r="D48" s="116" t="s">
        <v>173</v>
      </c>
      <c r="E48" s="114"/>
      <c r="F48" s="117">
        <f>C8+C19+C22+C25+C28+C32</f>
        <v>20</v>
      </c>
      <c r="G48" s="118">
        <f>G37</f>
        <v>0</v>
      </c>
    </row>
    <row r="49" spans="1:7" s="17" customFormat="1" ht="18.600000000000001" customHeight="1" x14ac:dyDescent="0.25">
      <c r="A49" s="290"/>
      <c r="B49" s="291"/>
      <c r="C49" s="291"/>
      <c r="D49" s="119" t="s">
        <v>174</v>
      </c>
      <c r="E49" s="114"/>
      <c r="F49" s="117">
        <v>5</v>
      </c>
      <c r="G49" s="120">
        <f>G44</f>
        <v>0</v>
      </c>
    </row>
    <row r="50" spans="1:7" s="17" customFormat="1" ht="18.600000000000001" customHeight="1" x14ac:dyDescent="0.25">
      <c r="A50" s="285" t="s">
        <v>178</v>
      </c>
      <c r="B50" s="286"/>
      <c r="C50" s="287"/>
      <c r="D50" s="116"/>
      <c r="E50" s="114"/>
      <c r="F50" s="117">
        <f>SUM(F48:F49)</f>
        <v>25</v>
      </c>
      <c r="G50" s="228">
        <f>SUM(G48:G49)</f>
        <v>0</v>
      </c>
    </row>
    <row r="51" spans="1:7" ht="18.600000000000001" customHeight="1" x14ac:dyDescent="0.3">
      <c r="A51" s="121"/>
      <c r="B51" s="122"/>
      <c r="C51" s="123"/>
      <c r="D51" s="124"/>
      <c r="E51" s="125"/>
      <c r="F51" s="126"/>
      <c r="G51" s="127"/>
    </row>
    <row r="52" spans="1:7" ht="18.600000000000001" customHeight="1" x14ac:dyDescent="0.3">
      <c r="A52" s="2"/>
      <c r="B52" s="3"/>
      <c r="C52" s="4"/>
      <c r="D52" s="128" t="s">
        <v>69</v>
      </c>
      <c r="E52" s="7"/>
      <c r="F52" s="129"/>
      <c r="G52" s="130"/>
    </row>
    <row r="53" spans="1:7" ht="18.600000000000001" customHeight="1" x14ac:dyDescent="0.3">
      <c r="A53" s="294" t="s">
        <v>70</v>
      </c>
      <c r="B53" s="295"/>
      <c r="C53" s="295"/>
      <c r="D53" s="116" t="s">
        <v>172</v>
      </c>
      <c r="E53" s="7"/>
      <c r="F53" s="131"/>
      <c r="G53" s="132"/>
    </row>
    <row r="54" spans="1:7" ht="17.25" thickBot="1" x14ac:dyDescent="0.35">
      <c r="A54" s="296"/>
      <c r="B54" s="297"/>
      <c r="C54" s="297"/>
      <c r="D54" s="133"/>
      <c r="E54" s="134"/>
      <c r="F54" s="135"/>
      <c r="G54" s="136"/>
    </row>
    <row r="57" spans="1:7" ht="15.75" customHeight="1" x14ac:dyDescent="0.25"/>
    <row r="58" spans="1:7" ht="15.75" customHeight="1" x14ac:dyDescent="0.25"/>
    <row r="59" spans="1:7" ht="15.75" customHeight="1" x14ac:dyDescent="0.25"/>
    <row r="60" spans="1:7" ht="15.75" customHeight="1" x14ac:dyDescent="0.25"/>
    <row r="61" spans="1:7" ht="15.75" customHeight="1" x14ac:dyDescent="0.25"/>
    <row r="62" spans="1:7" ht="15.75" customHeight="1" x14ac:dyDescent="0.25"/>
  </sheetData>
  <sheetProtection algorithmName="SHA-512" hashValue="WpM8oMgweEBYY20WaohCmH5K+JSOX4SaBSEJzfTxKRHCREtcOEwgz4xrlOYnJEYYg4fEpu77T1HIBDv5D/F/qw==" saltValue="LUTaIYGDqwjxhwOctgUIDA==" spinCount="100000" sheet="1" objects="1" scenarios="1"/>
  <mergeCells count="46">
    <mergeCell ref="D7:E7"/>
    <mergeCell ref="A8:A35"/>
    <mergeCell ref="C8:C18"/>
    <mergeCell ref="D8:E8"/>
    <mergeCell ref="D10:E10"/>
    <mergeCell ref="D11:E11"/>
    <mergeCell ref="D12:E12"/>
    <mergeCell ref="D15:E15"/>
    <mergeCell ref="C19:C21"/>
    <mergeCell ref="D19:E19"/>
    <mergeCell ref="D20:E20"/>
    <mergeCell ref="C22:C24"/>
    <mergeCell ref="D22:E22"/>
    <mergeCell ref="D23:E23"/>
    <mergeCell ref="C25:C27"/>
    <mergeCell ref="D25:E25"/>
    <mergeCell ref="A1:G1"/>
    <mergeCell ref="A2:G2"/>
    <mergeCell ref="A3:G3"/>
    <mergeCell ref="A5:G5"/>
    <mergeCell ref="A6:G6"/>
    <mergeCell ref="A54:C54"/>
    <mergeCell ref="C44:D44"/>
    <mergeCell ref="A46:C46"/>
    <mergeCell ref="C28:C31"/>
    <mergeCell ref="D28:E28"/>
    <mergeCell ref="D29:E29"/>
    <mergeCell ref="D30:E30"/>
    <mergeCell ref="C43:D43"/>
    <mergeCell ref="C32:C35"/>
    <mergeCell ref="D32:E32"/>
    <mergeCell ref="D33:E33"/>
    <mergeCell ref="D34:E34"/>
    <mergeCell ref="C36:D36"/>
    <mergeCell ref="C37:D37"/>
    <mergeCell ref="D38:E38"/>
    <mergeCell ref="F46:G46"/>
    <mergeCell ref="A47:C49"/>
    <mergeCell ref="F47:G47"/>
    <mergeCell ref="A53:C53"/>
    <mergeCell ref="D26:E26"/>
    <mergeCell ref="A39:A42"/>
    <mergeCell ref="C39:C42"/>
    <mergeCell ref="D40:E40"/>
    <mergeCell ref="D41:E41"/>
    <mergeCell ref="A50:C50"/>
  </mergeCells>
  <pageMargins left="0.7" right="0.7" top="0.75" bottom="0.75" header="0.3" footer="0.3"/>
  <pageSetup paperSize="8" scale="97"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45"/>
  <sheetViews>
    <sheetView workbookViewId="0">
      <selection activeCell="G73" sqref="G73"/>
    </sheetView>
  </sheetViews>
  <sheetFormatPr defaultColWidth="9.140625" defaultRowHeight="15.75" x14ac:dyDescent="0.25"/>
  <cols>
    <col min="1" max="1" width="5.85546875" style="137" customWidth="1"/>
    <col min="2" max="2" width="45.7109375" style="1" customWidth="1"/>
    <col min="3" max="3" width="7" style="137" bestFit="1" customWidth="1"/>
    <col min="4" max="4" width="45.7109375" style="1" customWidth="1"/>
    <col min="5" max="5" width="23.42578125" style="1" hidden="1" customWidth="1"/>
    <col min="6" max="6" width="14.7109375" style="138" customWidth="1"/>
    <col min="7" max="7" width="14.7109375" style="139" customWidth="1"/>
    <col min="8" max="16384" width="9.140625" style="1"/>
  </cols>
  <sheetData>
    <row r="1" spans="1:10" ht="33" customHeight="1" x14ac:dyDescent="0.25">
      <c r="A1" s="260" t="s">
        <v>0</v>
      </c>
      <c r="B1" s="261"/>
      <c r="C1" s="261"/>
      <c r="D1" s="261"/>
      <c r="E1" s="261"/>
      <c r="F1" s="261"/>
      <c r="G1" s="262"/>
    </row>
    <row r="2" spans="1:10" ht="18" customHeight="1" x14ac:dyDescent="0.25">
      <c r="A2" s="263" t="s">
        <v>1</v>
      </c>
      <c r="B2" s="264"/>
      <c r="C2" s="264"/>
      <c r="D2" s="264"/>
      <c r="E2" s="264"/>
      <c r="F2" s="264"/>
      <c r="G2" s="265"/>
    </row>
    <row r="3" spans="1:10" ht="18" customHeight="1" x14ac:dyDescent="0.25">
      <c r="A3" s="263" t="s">
        <v>2</v>
      </c>
      <c r="B3" s="264"/>
      <c r="C3" s="264"/>
      <c r="D3" s="264"/>
      <c r="E3" s="264"/>
      <c r="F3" s="264"/>
      <c r="G3" s="265"/>
    </row>
    <row r="4" spans="1:10" s="7" customFormat="1" ht="18" x14ac:dyDescent="0.3">
      <c r="A4" s="333"/>
      <c r="B4" s="334"/>
      <c r="C4" s="334"/>
      <c r="D4" s="334"/>
      <c r="E4" s="334"/>
      <c r="F4" s="334"/>
      <c r="G4" s="335"/>
    </row>
    <row r="5" spans="1:10" ht="18" customHeight="1" x14ac:dyDescent="0.25">
      <c r="A5" s="333" t="s">
        <v>77</v>
      </c>
      <c r="B5" s="334"/>
      <c r="C5" s="334"/>
      <c r="D5" s="334"/>
      <c r="E5" s="334"/>
      <c r="F5" s="334"/>
      <c r="G5" s="335"/>
    </row>
    <row r="6" spans="1:10" s="17" customFormat="1" ht="16.5" customHeight="1" thickBot="1" x14ac:dyDescent="0.35">
      <c r="A6" s="141"/>
      <c r="B6" s="142"/>
      <c r="C6" s="143"/>
      <c r="D6" s="144"/>
      <c r="E6" s="144"/>
      <c r="F6" s="145"/>
      <c r="G6" s="146"/>
    </row>
    <row r="7" spans="1:10" s="17" customFormat="1" ht="16.5" customHeight="1" x14ac:dyDescent="0.25">
      <c r="A7" s="315" t="s">
        <v>16</v>
      </c>
      <c r="B7" s="316"/>
      <c r="C7" s="316"/>
      <c r="D7" s="316"/>
      <c r="E7" s="316"/>
      <c r="F7" s="316"/>
      <c r="G7" s="317"/>
    </row>
    <row r="8" spans="1:10" s="17" customFormat="1" ht="16.5" customHeight="1" thickBot="1" x14ac:dyDescent="0.3">
      <c r="A8" s="318" t="s">
        <v>78</v>
      </c>
      <c r="B8" s="319"/>
      <c r="C8" s="319"/>
      <c r="D8" s="319"/>
      <c r="E8" s="319"/>
      <c r="F8" s="319"/>
      <c r="G8" s="320"/>
    </row>
    <row r="9" spans="1:10" s="17" customFormat="1" ht="33" customHeight="1" thickBot="1" x14ac:dyDescent="0.3">
      <c r="A9" s="32">
        <v>3</v>
      </c>
      <c r="B9" s="86" t="s">
        <v>79</v>
      </c>
      <c r="C9" s="34">
        <v>45</v>
      </c>
      <c r="D9" s="336" t="s">
        <v>80</v>
      </c>
      <c r="E9" s="337"/>
      <c r="F9" s="87" t="s">
        <v>20</v>
      </c>
      <c r="G9" s="147" t="s">
        <v>21</v>
      </c>
    </row>
    <row r="10" spans="1:10" s="17" customFormat="1" ht="90.75" customHeight="1" x14ac:dyDescent="0.25">
      <c r="A10" s="148"/>
      <c r="B10" s="149" t="s">
        <v>181</v>
      </c>
      <c r="C10" s="150"/>
      <c r="D10" s="338" t="s">
        <v>180</v>
      </c>
      <c r="E10" s="339"/>
      <c r="F10" s="231"/>
      <c r="G10" s="232"/>
    </row>
    <row r="11" spans="1:10" s="17" customFormat="1" ht="24" customHeight="1" x14ac:dyDescent="0.25">
      <c r="A11" s="151"/>
      <c r="B11" s="152"/>
      <c r="C11" s="153"/>
      <c r="D11" s="154" t="s">
        <v>146</v>
      </c>
      <c r="E11" s="64"/>
      <c r="F11" s="155"/>
      <c r="G11" s="156"/>
    </row>
    <row r="12" spans="1:10" s="17" customFormat="1" ht="16.5" customHeight="1" x14ac:dyDescent="0.3">
      <c r="A12" s="279"/>
      <c r="B12" s="40" t="s">
        <v>23</v>
      </c>
      <c r="C12" s="302">
        <v>4</v>
      </c>
      <c r="D12" s="165" t="s">
        <v>196</v>
      </c>
      <c r="E12" s="94"/>
      <c r="F12" s="340" t="s">
        <v>54</v>
      </c>
      <c r="G12" s="166"/>
      <c r="I12" s="193"/>
      <c r="J12" s="193"/>
    </row>
    <row r="13" spans="1:10" s="17" customFormat="1" ht="15.75" customHeight="1" x14ac:dyDescent="0.3">
      <c r="A13" s="279"/>
      <c r="B13" s="45"/>
      <c r="C13" s="303"/>
      <c r="D13" s="167" t="s">
        <v>81</v>
      </c>
      <c r="E13" s="94"/>
      <c r="F13" s="341"/>
      <c r="G13" s="168"/>
      <c r="I13" s="193"/>
      <c r="J13" s="193"/>
    </row>
    <row r="14" spans="1:10" s="17" customFormat="1" ht="15.75" customHeight="1" x14ac:dyDescent="0.3">
      <c r="A14" s="279"/>
      <c r="B14" s="48" t="s">
        <v>26</v>
      </c>
      <c r="C14" s="303"/>
      <c r="D14" s="167" t="s">
        <v>82</v>
      </c>
      <c r="E14" s="94"/>
      <c r="F14" s="341"/>
      <c r="G14" s="168"/>
      <c r="I14" s="193"/>
      <c r="J14" s="193"/>
    </row>
    <row r="15" spans="1:10" s="17" customFormat="1" ht="15.75" customHeight="1" x14ac:dyDescent="0.3">
      <c r="A15" s="279"/>
      <c r="B15" s="48" t="s">
        <v>28</v>
      </c>
      <c r="C15" s="303"/>
      <c r="D15" s="167" t="s">
        <v>84</v>
      </c>
      <c r="E15" s="94"/>
      <c r="F15" s="342"/>
      <c r="G15" s="158"/>
      <c r="I15" s="193"/>
      <c r="J15" s="193"/>
    </row>
    <row r="16" spans="1:10" s="17" customFormat="1" ht="15.75" customHeight="1" x14ac:dyDescent="0.3">
      <c r="A16" s="279"/>
      <c r="B16" s="48" t="s">
        <v>30</v>
      </c>
      <c r="C16" s="303"/>
      <c r="D16" s="93" t="s">
        <v>147</v>
      </c>
      <c r="E16" s="94"/>
      <c r="F16" s="92">
        <v>2</v>
      </c>
      <c r="G16" s="159"/>
      <c r="I16" s="193"/>
      <c r="J16" s="193"/>
    </row>
    <row r="17" spans="1:10" s="17" customFormat="1" ht="15.75" customHeight="1" x14ac:dyDescent="0.3">
      <c r="A17" s="279"/>
      <c r="B17" s="52"/>
      <c r="C17" s="303"/>
      <c r="D17" s="93" t="s">
        <v>85</v>
      </c>
      <c r="E17" s="94"/>
      <c r="F17" s="92">
        <v>4</v>
      </c>
      <c r="G17" s="160"/>
      <c r="I17" s="193"/>
      <c r="J17" s="193"/>
    </row>
    <row r="18" spans="1:10" s="17" customFormat="1" ht="16.5" customHeight="1" x14ac:dyDescent="0.3">
      <c r="A18" s="279"/>
      <c r="B18" s="53" t="s">
        <v>33</v>
      </c>
      <c r="C18" s="304"/>
      <c r="D18" s="56" t="s">
        <v>39</v>
      </c>
      <c r="E18" s="57"/>
      <c r="F18" s="163"/>
      <c r="G18" s="164">
        <f>SUM(G16:G17)</f>
        <v>0</v>
      </c>
      <c r="I18" s="193"/>
      <c r="J18" s="193"/>
    </row>
    <row r="19" spans="1:10" s="17" customFormat="1" ht="16.5" customHeight="1" x14ac:dyDescent="0.3">
      <c r="A19" s="279"/>
      <c r="B19" s="48" t="s">
        <v>36</v>
      </c>
      <c r="C19" s="302">
        <v>3</v>
      </c>
      <c r="D19" s="343" t="s">
        <v>148</v>
      </c>
      <c r="E19" s="344"/>
      <c r="F19" s="92" t="s">
        <v>54</v>
      </c>
      <c r="G19" s="169"/>
      <c r="I19" s="193"/>
      <c r="J19" s="193"/>
    </row>
    <row r="20" spans="1:10" s="17" customFormat="1" ht="15.75" customHeight="1" x14ac:dyDescent="0.3">
      <c r="A20" s="279"/>
      <c r="B20" s="55" t="s">
        <v>83</v>
      </c>
      <c r="C20" s="303"/>
      <c r="D20" s="93" t="s">
        <v>149</v>
      </c>
      <c r="E20" s="94"/>
      <c r="F20" s="92">
        <v>2</v>
      </c>
      <c r="G20" s="160"/>
      <c r="I20" s="193"/>
      <c r="J20" s="193"/>
    </row>
    <row r="21" spans="1:10" s="17" customFormat="1" ht="15.75" customHeight="1" x14ac:dyDescent="0.3">
      <c r="A21" s="279"/>
      <c r="B21" s="55" t="s">
        <v>40</v>
      </c>
      <c r="C21" s="303"/>
      <c r="D21" s="93" t="s">
        <v>150</v>
      </c>
      <c r="E21" s="94"/>
      <c r="F21" s="161">
        <v>3</v>
      </c>
      <c r="G21" s="162"/>
    </row>
    <row r="22" spans="1:10" s="17" customFormat="1" ht="15.75" customHeight="1" x14ac:dyDescent="0.3">
      <c r="A22" s="279"/>
      <c r="B22" s="52"/>
      <c r="C22" s="304"/>
      <c r="D22" s="62" t="s">
        <v>39</v>
      </c>
      <c r="E22" s="50"/>
      <c r="F22" s="170"/>
      <c r="G22" s="164">
        <f>SUM(G20:G21)</f>
        <v>0</v>
      </c>
    </row>
    <row r="23" spans="1:10" s="17" customFormat="1" ht="16.5" customHeight="1" x14ac:dyDescent="0.3">
      <c r="A23" s="279"/>
      <c r="B23" s="55" t="s">
        <v>86</v>
      </c>
      <c r="C23" s="302">
        <v>3</v>
      </c>
      <c r="D23" s="345" t="s">
        <v>151</v>
      </c>
      <c r="E23" s="346"/>
      <c r="F23" s="340"/>
      <c r="G23" s="166"/>
    </row>
    <row r="24" spans="1:10" s="17" customFormat="1" ht="15.75" customHeight="1" x14ac:dyDescent="0.3">
      <c r="A24" s="279"/>
      <c r="B24" s="55" t="s">
        <v>43</v>
      </c>
      <c r="C24" s="303"/>
      <c r="D24" s="93" t="s">
        <v>87</v>
      </c>
      <c r="E24" s="94"/>
      <c r="F24" s="341"/>
      <c r="G24" s="168"/>
    </row>
    <row r="25" spans="1:10" s="17" customFormat="1" ht="16.5" customHeight="1" x14ac:dyDescent="0.3">
      <c r="A25" s="279"/>
      <c r="B25" s="55" t="s">
        <v>46</v>
      </c>
      <c r="C25" s="303"/>
      <c r="D25" s="171" t="s">
        <v>88</v>
      </c>
      <c r="E25" s="94"/>
      <c r="F25" s="342"/>
      <c r="G25" s="158"/>
    </row>
    <row r="26" spans="1:10" s="17" customFormat="1" ht="15.75" customHeight="1" x14ac:dyDescent="0.3">
      <c r="A26" s="279"/>
      <c r="B26" s="53"/>
      <c r="C26" s="303"/>
      <c r="D26" s="173" t="s">
        <v>90</v>
      </c>
      <c r="E26" s="94"/>
      <c r="F26" s="174">
        <v>3</v>
      </c>
      <c r="G26" s="175"/>
    </row>
    <row r="27" spans="1:10" s="17" customFormat="1" ht="16.5" customHeight="1" x14ac:dyDescent="0.25">
      <c r="A27" s="279"/>
      <c r="B27" s="45" t="s">
        <v>48</v>
      </c>
      <c r="C27" s="303"/>
      <c r="D27" s="171" t="s">
        <v>92</v>
      </c>
      <c r="E27" s="94"/>
      <c r="F27" s="347" t="s">
        <v>54</v>
      </c>
      <c r="G27" s="176"/>
    </row>
    <row r="28" spans="1:10" s="17" customFormat="1" ht="16.5" customHeight="1" x14ac:dyDescent="0.25">
      <c r="A28" s="279"/>
      <c r="B28" s="45" t="s">
        <v>50</v>
      </c>
      <c r="C28" s="303"/>
      <c r="D28" s="171" t="s">
        <v>93</v>
      </c>
      <c r="E28" s="94"/>
      <c r="F28" s="348"/>
      <c r="G28" s="178"/>
    </row>
    <row r="29" spans="1:10" s="17" customFormat="1" ht="15.75" customHeight="1" x14ac:dyDescent="0.3">
      <c r="A29" s="279"/>
      <c r="B29" s="45" t="s">
        <v>52</v>
      </c>
      <c r="C29" s="303"/>
      <c r="D29" s="93" t="s">
        <v>152</v>
      </c>
      <c r="E29" s="94"/>
      <c r="F29" s="157">
        <v>2</v>
      </c>
      <c r="G29" s="160"/>
    </row>
    <row r="30" spans="1:10" s="17" customFormat="1" ht="15.75" customHeight="1" x14ac:dyDescent="0.3">
      <c r="A30" s="279"/>
      <c r="B30" s="53"/>
      <c r="C30" s="303"/>
      <c r="D30" s="93" t="s">
        <v>95</v>
      </c>
      <c r="E30" s="94"/>
      <c r="F30" s="92">
        <v>3</v>
      </c>
      <c r="G30" s="160"/>
    </row>
    <row r="31" spans="1:10" s="17" customFormat="1" ht="15.75" customHeight="1" x14ac:dyDescent="0.3">
      <c r="A31" s="279"/>
      <c r="B31" s="172" t="s">
        <v>89</v>
      </c>
      <c r="C31" s="304"/>
      <c r="D31" s="56" t="s">
        <v>39</v>
      </c>
      <c r="E31" s="57"/>
      <c r="F31" s="163"/>
      <c r="G31" s="164">
        <f>G26+G29+G30</f>
        <v>0</v>
      </c>
    </row>
    <row r="32" spans="1:10" s="17" customFormat="1" ht="16.5" customHeight="1" x14ac:dyDescent="0.3">
      <c r="A32" s="279"/>
      <c r="B32" s="172" t="s">
        <v>91</v>
      </c>
      <c r="C32" s="302">
        <v>5</v>
      </c>
      <c r="D32" s="349" t="s">
        <v>153</v>
      </c>
      <c r="E32" s="350"/>
      <c r="F32" s="340" t="s">
        <v>54</v>
      </c>
      <c r="G32" s="166"/>
    </row>
    <row r="33" spans="1:7" s="17" customFormat="1" ht="16.5" customHeight="1" x14ac:dyDescent="0.3">
      <c r="A33" s="279"/>
      <c r="B33" s="177"/>
      <c r="C33" s="303"/>
      <c r="D33" s="165" t="s">
        <v>98</v>
      </c>
      <c r="E33" s="94"/>
      <c r="F33" s="342"/>
      <c r="G33" s="158"/>
    </row>
    <row r="34" spans="1:7" s="17" customFormat="1" ht="15.75" hidden="1" customHeight="1" x14ac:dyDescent="0.3">
      <c r="A34" s="279"/>
      <c r="B34" s="172" t="s">
        <v>94</v>
      </c>
      <c r="C34" s="303"/>
      <c r="D34" s="93" t="s">
        <v>99</v>
      </c>
      <c r="E34" s="94"/>
      <c r="F34" s="157"/>
      <c r="G34" s="158"/>
    </row>
    <row r="35" spans="1:7" s="17" customFormat="1" ht="15.75" customHeight="1" x14ac:dyDescent="0.3">
      <c r="A35" s="279"/>
      <c r="B35" s="177"/>
      <c r="C35" s="303"/>
      <c r="D35" s="93" t="s">
        <v>100</v>
      </c>
      <c r="E35" s="94"/>
      <c r="F35" s="157">
        <v>1</v>
      </c>
      <c r="G35" s="159"/>
    </row>
    <row r="36" spans="1:7" s="17" customFormat="1" ht="15.75" customHeight="1" x14ac:dyDescent="0.3">
      <c r="A36" s="279"/>
      <c r="B36" s="172" t="s">
        <v>96</v>
      </c>
      <c r="C36" s="303"/>
      <c r="D36" s="93" t="s">
        <v>102</v>
      </c>
      <c r="E36" s="94"/>
      <c r="F36" s="157">
        <v>2</v>
      </c>
      <c r="G36" s="159"/>
    </row>
    <row r="37" spans="1:7" s="17" customFormat="1" ht="15.75" customHeight="1" x14ac:dyDescent="0.3">
      <c r="A37" s="279"/>
      <c r="B37" s="172" t="s">
        <v>97</v>
      </c>
      <c r="C37" s="303"/>
      <c r="D37" s="93" t="s">
        <v>104</v>
      </c>
      <c r="E37" s="94"/>
      <c r="F37" s="157">
        <v>3</v>
      </c>
      <c r="G37" s="159"/>
    </row>
    <row r="38" spans="1:7" s="17" customFormat="1" ht="15.75" customHeight="1" x14ac:dyDescent="0.3">
      <c r="A38" s="279"/>
      <c r="B38" s="172"/>
      <c r="C38" s="303"/>
      <c r="D38" s="93" t="s">
        <v>106</v>
      </c>
      <c r="E38" s="94"/>
      <c r="F38" s="157">
        <v>4</v>
      </c>
      <c r="G38" s="159"/>
    </row>
    <row r="39" spans="1:7" s="17" customFormat="1" ht="15.75" customHeight="1" x14ac:dyDescent="0.3">
      <c r="A39" s="279"/>
      <c r="B39" s="172" t="s">
        <v>194</v>
      </c>
      <c r="C39" s="303"/>
      <c r="D39" s="93" t="s">
        <v>107</v>
      </c>
      <c r="E39" s="94"/>
      <c r="F39" s="174">
        <v>5</v>
      </c>
      <c r="G39" s="175"/>
    </row>
    <row r="40" spans="1:7" s="17" customFormat="1" ht="15.75" customHeight="1" x14ac:dyDescent="0.3">
      <c r="A40" s="279"/>
      <c r="B40" s="172" t="s">
        <v>194</v>
      </c>
      <c r="C40" s="304"/>
      <c r="D40" s="62" t="s">
        <v>39</v>
      </c>
      <c r="E40" s="50"/>
      <c r="F40" s="163"/>
      <c r="G40" s="164">
        <f>SUM(G35:G39)</f>
        <v>0</v>
      </c>
    </row>
    <row r="41" spans="1:7" s="17" customFormat="1" ht="16.5" customHeight="1" x14ac:dyDescent="0.3">
      <c r="A41" s="279"/>
      <c r="B41" s="172" t="s">
        <v>101</v>
      </c>
      <c r="C41" s="302">
        <v>1</v>
      </c>
      <c r="D41" s="345" t="s">
        <v>154</v>
      </c>
      <c r="E41" s="346"/>
      <c r="F41" s="161"/>
      <c r="G41" s="166"/>
    </row>
    <row r="42" spans="1:7" s="17" customFormat="1" ht="16.5" customHeight="1" x14ac:dyDescent="0.3">
      <c r="A42" s="279"/>
      <c r="B42" s="172" t="s">
        <v>103</v>
      </c>
      <c r="C42" s="303"/>
      <c r="D42" s="165" t="s">
        <v>110</v>
      </c>
      <c r="E42" s="180"/>
      <c r="F42" s="157"/>
      <c r="G42" s="158"/>
    </row>
    <row r="43" spans="1:7" s="17" customFormat="1" ht="15.75" customHeight="1" x14ac:dyDescent="0.3">
      <c r="A43" s="279"/>
      <c r="B43" s="172" t="s">
        <v>105</v>
      </c>
      <c r="C43" s="303"/>
      <c r="D43" s="93" t="s">
        <v>112</v>
      </c>
      <c r="E43" s="94"/>
      <c r="F43" s="92">
        <v>1</v>
      </c>
      <c r="G43" s="159"/>
    </row>
    <row r="44" spans="1:7" s="17" customFormat="1" ht="15.75" customHeight="1" x14ac:dyDescent="0.3">
      <c r="A44" s="279"/>
      <c r="B44" s="179"/>
      <c r="C44" s="304"/>
      <c r="D44" s="56" t="s">
        <v>39</v>
      </c>
      <c r="E44" s="57"/>
      <c r="F44" s="163"/>
      <c r="G44" s="164">
        <f>G43</f>
        <v>0</v>
      </c>
    </row>
    <row r="45" spans="1:7" s="17" customFormat="1" ht="119.25" customHeight="1" x14ac:dyDescent="0.25">
      <c r="A45" s="279"/>
      <c r="B45" s="172" t="s">
        <v>194</v>
      </c>
      <c r="C45" s="60"/>
      <c r="D45" s="233" t="s">
        <v>182</v>
      </c>
      <c r="E45" s="230"/>
      <c r="F45" s="231"/>
      <c r="G45" s="232"/>
    </row>
    <row r="46" spans="1:7" s="17" customFormat="1" ht="16.5" customHeight="1" x14ac:dyDescent="0.3">
      <c r="A46" s="279"/>
      <c r="B46" s="172" t="s">
        <v>108</v>
      </c>
      <c r="C46" s="302">
        <v>3</v>
      </c>
      <c r="D46" s="183" t="s">
        <v>113</v>
      </c>
      <c r="E46" s="50"/>
      <c r="F46" s="92">
        <v>1</v>
      </c>
      <c r="G46" s="160"/>
    </row>
    <row r="47" spans="1:7" s="17" customFormat="1" ht="15.75" customHeight="1" x14ac:dyDescent="0.3">
      <c r="A47" s="279"/>
      <c r="B47" s="172" t="s">
        <v>109</v>
      </c>
      <c r="C47" s="303"/>
      <c r="D47" s="184" t="s">
        <v>155</v>
      </c>
      <c r="E47" s="50"/>
      <c r="F47" s="92">
        <v>2</v>
      </c>
      <c r="G47" s="160"/>
    </row>
    <row r="48" spans="1:7" s="17" customFormat="1" ht="15.75" customHeight="1" x14ac:dyDescent="0.3">
      <c r="A48" s="279"/>
      <c r="B48" s="172" t="s">
        <v>111</v>
      </c>
      <c r="C48" s="304"/>
      <c r="D48" s="185" t="s">
        <v>114</v>
      </c>
      <c r="E48" s="50"/>
      <c r="F48" s="92">
        <v>3</v>
      </c>
      <c r="G48" s="160"/>
    </row>
    <row r="49" spans="1:7" s="17" customFormat="1" ht="16.5" customHeight="1" x14ac:dyDescent="0.3">
      <c r="A49" s="279"/>
      <c r="B49" s="181"/>
      <c r="C49" s="302">
        <v>3</v>
      </c>
      <c r="D49" s="183" t="s">
        <v>115</v>
      </c>
      <c r="E49" s="50"/>
      <c r="F49" s="92">
        <v>1</v>
      </c>
      <c r="G49" s="160"/>
    </row>
    <row r="50" spans="1:7" s="17" customFormat="1" ht="15.75" customHeight="1" x14ac:dyDescent="0.3">
      <c r="A50" s="279"/>
      <c r="B50" s="181"/>
      <c r="C50" s="303"/>
      <c r="D50" s="184" t="s">
        <v>155</v>
      </c>
      <c r="E50" s="50"/>
      <c r="F50" s="92">
        <v>2</v>
      </c>
      <c r="G50" s="160"/>
    </row>
    <row r="51" spans="1:7" s="17" customFormat="1" ht="15.75" customHeight="1" x14ac:dyDescent="0.3">
      <c r="A51" s="279"/>
      <c r="B51" s="181"/>
      <c r="C51" s="304"/>
      <c r="D51" s="185" t="s">
        <v>114</v>
      </c>
      <c r="E51" s="50"/>
      <c r="F51" s="92">
        <v>3</v>
      </c>
      <c r="G51" s="160"/>
    </row>
    <row r="52" spans="1:7" s="17" customFormat="1" ht="16.5" customHeight="1" x14ac:dyDescent="0.3">
      <c r="A52" s="279"/>
      <c r="B52" s="181"/>
      <c r="C52" s="303">
        <v>3</v>
      </c>
      <c r="D52" s="183" t="s">
        <v>116</v>
      </c>
      <c r="E52" s="50"/>
      <c r="F52" s="92">
        <v>1</v>
      </c>
      <c r="G52" s="160"/>
    </row>
    <row r="53" spans="1:7" s="17" customFormat="1" ht="15.75" customHeight="1" x14ac:dyDescent="0.3">
      <c r="A53" s="279"/>
      <c r="B53" s="181"/>
      <c r="C53" s="303"/>
      <c r="D53" s="184" t="s">
        <v>155</v>
      </c>
      <c r="E53" s="50"/>
      <c r="F53" s="92">
        <v>2</v>
      </c>
      <c r="G53" s="160"/>
    </row>
    <row r="54" spans="1:7" s="17" customFormat="1" ht="15.75" customHeight="1" x14ac:dyDescent="0.3">
      <c r="A54" s="279"/>
      <c r="B54" s="181"/>
      <c r="C54" s="303"/>
      <c r="D54" s="184" t="s">
        <v>114</v>
      </c>
      <c r="E54" s="50"/>
      <c r="F54" s="92">
        <v>3</v>
      </c>
      <c r="G54" s="160"/>
    </row>
    <row r="55" spans="1:7" s="17" customFormat="1" ht="15.75" customHeight="1" x14ac:dyDescent="0.3">
      <c r="A55" s="279"/>
      <c r="B55" s="181"/>
      <c r="C55" s="304"/>
      <c r="D55" s="186" t="s">
        <v>39</v>
      </c>
      <c r="E55" s="57"/>
      <c r="F55" s="163"/>
      <c r="G55" s="164">
        <f>SUM(G46:G54)</f>
        <v>0</v>
      </c>
    </row>
    <row r="56" spans="1:7" s="17" customFormat="1" ht="35.25" customHeight="1" x14ac:dyDescent="0.3">
      <c r="A56" s="279"/>
      <c r="B56" s="181"/>
      <c r="C56" s="302">
        <v>10</v>
      </c>
      <c r="D56" s="281" t="s">
        <v>156</v>
      </c>
      <c r="E56" s="282"/>
      <c r="F56" s="182" t="s">
        <v>54</v>
      </c>
      <c r="G56" s="169"/>
    </row>
    <row r="57" spans="1:7" s="17" customFormat="1" ht="15.75" customHeight="1" x14ac:dyDescent="0.3">
      <c r="A57" s="279"/>
      <c r="B57" s="181"/>
      <c r="C57" s="303"/>
      <c r="D57" s="49" t="s">
        <v>117</v>
      </c>
      <c r="E57" s="50"/>
      <c r="F57" s="92">
        <v>2</v>
      </c>
      <c r="G57" s="160"/>
    </row>
    <row r="58" spans="1:7" s="17" customFormat="1" ht="15.75" customHeight="1" x14ac:dyDescent="0.3">
      <c r="A58" s="279"/>
      <c r="B58" s="181"/>
      <c r="C58" s="303"/>
      <c r="D58" s="49" t="s">
        <v>118</v>
      </c>
      <c r="E58" s="50"/>
      <c r="F58" s="92">
        <v>4</v>
      </c>
      <c r="G58" s="160"/>
    </row>
    <row r="59" spans="1:7" s="17" customFormat="1" ht="15.75" customHeight="1" x14ac:dyDescent="0.3">
      <c r="A59" s="279"/>
      <c r="B59" s="181"/>
      <c r="C59" s="303"/>
      <c r="D59" s="49" t="s">
        <v>119</v>
      </c>
      <c r="E59" s="50"/>
      <c r="F59" s="92">
        <v>6</v>
      </c>
      <c r="G59" s="160"/>
    </row>
    <row r="60" spans="1:7" s="17" customFormat="1" ht="15.75" customHeight="1" x14ac:dyDescent="0.3">
      <c r="A60" s="279"/>
      <c r="B60" s="181"/>
      <c r="C60" s="303"/>
      <c r="D60" s="49" t="s">
        <v>120</v>
      </c>
      <c r="E60" s="50"/>
      <c r="F60" s="92">
        <v>8</v>
      </c>
      <c r="G60" s="160"/>
    </row>
    <row r="61" spans="1:7" s="17" customFormat="1" ht="15.75" customHeight="1" x14ac:dyDescent="0.3">
      <c r="A61" s="279"/>
      <c r="B61" s="181"/>
      <c r="C61" s="303"/>
      <c r="D61" s="49" t="s">
        <v>121</v>
      </c>
      <c r="E61" s="50"/>
      <c r="F61" s="92">
        <v>10</v>
      </c>
      <c r="G61" s="160"/>
    </row>
    <row r="62" spans="1:7" s="17" customFormat="1" ht="15.75" customHeight="1" x14ac:dyDescent="0.3">
      <c r="A62" s="279"/>
      <c r="B62" s="181"/>
      <c r="C62" s="304"/>
      <c r="D62" s="62" t="s">
        <v>39</v>
      </c>
      <c r="E62" s="50"/>
      <c r="F62" s="163"/>
      <c r="G62" s="164">
        <f>SUM(G57:G61)</f>
        <v>0</v>
      </c>
    </row>
    <row r="63" spans="1:7" s="17" customFormat="1" ht="52.5" customHeight="1" x14ac:dyDescent="0.3">
      <c r="A63" s="279"/>
      <c r="B63" s="181"/>
      <c r="C63" s="302">
        <v>6</v>
      </c>
      <c r="D63" s="331" t="s">
        <v>157</v>
      </c>
      <c r="E63" s="332"/>
      <c r="F63" s="182" t="s">
        <v>54</v>
      </c>
      <c r="G63" s="169"/>
    </row>
    <row r="64" spans="1:7" s="17" customFormat="1" ht="15.75" customHeight="1" x14ac:dyDescent="0.3">
      <c r="A64" s="279"/>
      <c r="B64" s="181"/>
      <c r="C64" s="303"/>
      <c r="D64" s="49" t="s">
        <v>189</v>
      </c>
      <c r="E64" s="50"/>
      <c r="F64" s="92">
        <v>2</v>
      </c>
      <c r="G64" s="160"/>
    </row>
    <row r="65" spans="1:9" s="17" customFormat="1" ht="15.75" customHeight="1" x14ac:dyDescent="0.3">
      <c r="A65" s="279"/>
      <c r="B65" s="181"/>
      <c r="C65" s="303"/>
      <c r="D65" s="49" t="s">
        <v>190</v>
      </c>
      <c r="E65" s="50"/>
      <c r="F65" s="92">
        <v>4</v>
      </c>
      <c r="G65" s="160"/>
    </row>
    <row r="66" spans="1:9" s="17" customFormat="1" ht="15.75" customHeight="1" x14ac:dyDescent="0.3">
      <c r="A66" s="279"/>
      <c r="B66" s="181"/>
      <c r="C66" s="303"/>
      <c r="D66" s="49" t="s">
        <v>191</v>
      </c>
      <c r="E66" s="50"/>
      <c r="F66" s="92">
        <v>6</v>
      </c>
      <c r="G66" s="160"/>
    </row>
    <row r="67" spans="1:9" s="17" customFormat="1" ht="15.75" customHeight="1" x14ac:dyDescent="0.3">
      <c r="A67" s="279"/>
      <c r="B67" s="181"/>
      <c r="C67" s="304"/>
      <c r="D67" s="56" t="s">
        <v>39</v>
      </c>
      <c r="E67" s="57"/>
      <c r="F67" s="163"/>
      <c r="G67" s="164">
        <f>SUM(G64:G66)</f>
        <v>0</v>
      </c>
    </row>
    <row r="68" spans="1:9" s="17" customFormat="1" ht="36.75" customHeight="1" x14ac:dyDescent="0.3">
      <c r="A68" s="279"/>
      <c r="B68" s="181"/>
      <c r="C68" s="302">
        <v>2</v>
      </c>
      <c r="D68" s="281" t="s">
        <v>158</v>
      </c>
      <c r="E68" s="282"/>
      <c r="F68" s="92"/>
      <c r="G68" s="169"/>
    </row>
    <row r="69" spans="1:9" s="17" customFormat="1" ht="15.75" customHeight="1" x14ac:dyDescent="0.3">
      <c r="A69" s="279"/>
      <c r="B69" s="181"/>
      <c r="C69" s="303"/>
      <c r="D69" s="49" t="s">
        <v>122</v>
      </c>
      <c r="E69" s="50"/>
      <c r="F69" s="92">
        <v>2</v>
      </c>
      <c r="G69" s="160"/>
    </row>
    <row r="70" spans="1:9" s="17" customFormat="1" ht="15.75" customHeight="1" x14ac:dyDescent="0.3">
      <c r="A70" s="279"/>
      <c r="B70" s="181"/>
      <c r="C70" s="304"/>
      <c r="D70" s="56" t="s">
        <v>39</v>
      </c>
      <c r="E70" s="57"/>
      <c r="F70" s="163"/>
      <c r="G70" s="164">
        <f>G69</f>
        <v>0</v>
      </c>
    </row>
    <row r="71" spans="1:9" s="17" customFormat="1" ht="34.5" customHeight="1" x14ac:dyDescent="0.3">
      <c r="A71" s="279"/>
      <c r="B71" s="181"/>
      <c r="C71" s="302">
        <v>2</v>
      </c>
      <c r="D71" s="331" t="s">
        <v>159</v>
      </c>
      <c r="E71" s="332"/>
      <c r="F71" s="182" t="s">
        <v>64</v>
      </c>
      <c r="G71" s="169"/>
    </row>
    <row r="72" spans="1:9" s="17" customFormat="1" ht="15.75" customHeight="1" x14ac:dyDescent="0.3">
      <c r="A72" s="279"/>
      <c r="B72" s="181"/>
      <c r="C72" s="303"/>
      <c r="D72" s="49" t="s">
        <v>160</v>
      </c>
      <c r="E72" s="50"/>
      <c r="F72" s="92">
        <v>1</v>
      </c>
      <c r="G72" s="160"/>
    </row>
    <row r="73" spans="1:9" s="17" customFormat="1" ht="15.75" customHeight="1" x14ac:dyDescent="0.3">
      <c r="A73" s="279"/>
      <c r="B73" s="181"/>
      <c r="C73" s="303"/>
      <c r="D73" s="49" t="s">
        <v>195</v>
      </c>
      <c r="E73" s="50"/>
      <c r="F73" s="161">
        <v>1</v>
      </c>
      <c r="G73" s="162"/>
      <c r="I73" s="193"/>
    </row>
    <row r="74" spans="1:9" s="17" customFormat="1" ht="15.75" customHeight="1" thickBot="1" x14ac:dyDescent="0.35">
      <c r="A74" s="280"/>
      <c r="B74" s="181"/>
      <c r="C74" s="303"/>
      <c r="D74" s="62" t="s">
        <v>39</v>
      </c>
      <c r="E74" s="50"/>
      <c r="F74" s="96"/>
      <c r="G74" s="164">
        <f>SUM(G72:G73)</f>
        <v>0</v>
      </c>
    </row>
    <row r="75" spans="1:9" s="17" customFormat="1" ht="16.5" customHeight="1" x14ac:dyDescent="0.3">
      <c r="A75" s="76"/>
      <c r="B75" s="187"/>
      <c r="C75" s="188"/>
      <c r="D75" s="311"/>
      <c r="E75" s="354"/>
      <c r="F75" s="79"/>
      <c r="G75" s="189"/>
    </row>
    <row r="76" spans="1:9" s="17" customFormat="1" ht="16.5" customHeight="1" thickBot="1" x14ac:dyDescent="0.35">
      <c r="A76" s="100"/>
      <c r="B76" s="190"/>
      <c r="C76" s="101"/>
      <c r="D76" s="298" t="s">
        <v>60</v>
      </c>
      <c r="E76" s="355"/>
      <c r="F76" s="83"/>
      <c r="G76" s="191">
        <f>G18+G22+G31+G40+G44+G55+G62+G67+G70+G74</f>
        <v>0</v>
      </c>
    </row>
    <row r="77" spans="1:9" s="17" customFormat="1" ht="52.5" customHeight="1" thickBot="1" x14ac:dyDescent="0.3">
      <c r="A77" s="85">
        <v>4</v>
      </c>
      <c r="B77" s="86" t="s">
        <v>123</v>
      </c>
      <c r="C77" s="85">
        <v>10</v>
      </c>
      <c r="D77" s="313" t="s">
        <v>124</v>
      </c>
      <c r="E77" s="314"/>
      <c r="F77" s="87" t="s">
        <v>20</v>
      </c>
      <c r="G77" s="36" t="s">
        <v>21</v>
      </c>
    </row>
    <row r="78" spans="1:9" s="17" customFormat="1" ht="16.5" customHeight="1" x14ac:dyDescent="0.3">
      <c r="A78" s="278"/>
      <c r="B78" s="88"/>
      <c r="C78" s="279">
        <v>4</v>
      </c>
      <c r="D78" s="327" t="s">
        <v>192</v>
      </c>
      <c r="E78" s="328"/>
      <c r="F78" s="157"/>
      <c r="G78" s="192"/>
    </row>
    <row r="79" spans="1:9" s="17" customFormat="1" ht="15.75" customHeight="1" x14ac:dyDescent="0.3">
      <c r="A79" s="279"/>
      <c r="B79" s="88" t="s">
        <v>125</v>
      </c>
      <c r="C79" s="279"/>
      <c r="D79" s="49" t="s">
        <v>122</v>
      </c>
      <c r="E79" s="50"/>
      <c r="F79" s="92">
        <v>2</v>
      </c>
      <c r="G79" s="44"/>
    </row>
    <row r="80" spans="1:9" s="17" customFormat="1" ht="15.75" customHeight="1" x14ac:dyDescent="0.3">
      <c r="A80" s="279"/>
      <c r="B80" s="88"/>
      <c r="C80" s="279"/>
      <c r="D80" s="49" t="s">
        <v>161</v>
      </c>
      <c r="E80" s="50"/>
      <c r="F80" s="92" t="s">
        <v>126</v>
      </c>
      <c r="G80" s="44"/>
    </row>
    <row r="81" spans="1:13" s="17" customFormat="1" ht="15.75" customHeight="1" x14ac:dyDescent="0.3">
      <c r="A81" s="279"/>
      <c r="B81" s="172" t="s">
        <v>193</v>
      </c>
      <c r="C81" s="279"/>
      <c r="D81" s="49" t="s">
        <v>162</v>
      </c>
      <c r="E81" s="50"/>
      <c r="F81" s="92">
        <v>2</v>
      </c>
      <c r="G81" s="44"/>
    </row>
    <row r="82" spans="1:13" s="17" customFormat="1" ht="15.75" customHeight="1" x14ac:dyDescent="0.3">
      <c r="A82" s="279"/>
      <c r="B82" s="172" t="s">
        <v>127</v>
      </c>
      <c r="C82" s="356"/>
      <c r="D82" s="56" t="s">
        <v>39</v>
      </c>
      <c r="E82" s="50"/>
      <c r="F82" s="170"/>
      <c r="G82" s="59">
        <f>SUM(G79:G81)</f>
        <v>0</v>
      </c>
    </row>
    <row r="83" spans="1:13" s="17" customFormat="1" ht="16.5" customHeight="1" x14ac:dyDescent="0.3">
      <c r="A83" s="279"/>
      <c r="B83" s="172" t="s">
        <v>128</v>
      </c>
      <c r="C83" s="357">
        <v>2</v>
      </c>
      <c r="D83" s="281" t="s">
        <v>163</v>
      </c>
      <c r="E83" s="282"/>
      <c r="F83" s="161"/>
      <c r="G83" s="47"/>
      <c r="K83" s="193"/>
      <c r="L83" s="193"/>
      <c r="M83" s="193"/>
    </row>
    <row r="84" spans="1:13" s="17" customFormat="1" ht="15.75" customHeight="1" x14ac:dyDescent="0.3">
      <c r="A84" s="279"/>
      <c r="B84" s="172" t="s">
        <v>129</v>
      </c>
      <c r="C84" s="279"/>
      <c r="D84" s="49" t="s">
        <v>122</v>
      </c>
      <c r="E84" s="50"/>
      <c r="F84" s="157">
        <v>2</v>
      </c>
      <c r="G84" s="44"/>
      <c r="K84" s="193"/>
      <c r="L84" s="193"/>
      <c r="M84" s="193"/>
    </row>
    <row r="85" spans="1:13" s="17" customFormat="1" ht="15.75" customHeight="1" x14ac:dyDescent="0.3">
      <c r="A85" s="279"/>
      <c r="B85" s="172"/>
      <c r="C85" s="356"/>
      <c r="D85" s="62" t="s">
        <v>39</v>
      </c>
      <c r="E85" s="50"/>
      <c r="F85" s="194"/>
      <c r="G85" s="59">
        <f>G84</f>
        <v>0</v>
      </c>
      <c r="I85" s="195"/>
      <c r="J85" s="195"/>
      <c r="K85" s="196"/>
      <c r="L85" s="193"/>
      <c r="M85" s="193"/>
    </row>
    <row r="86" spans="1:13" s="17" customFormat="1" ht="16.5" customHeight="1" x14ac:dyDescent="0.3">
      <c r="A86" s="279"/>
      <c r="B86" s="172"/>
      <c r="C86" s="357">
        <v>4</v>
      </c>
      <c r="D86" s="331" t="s">
        <v>164</v>
      </c>
      <c r="E86" s="332"/>
      <c r="F86" s="92"/>
      <c r="G86" s="47"/>
    </row>
    <row r="87" spans="1:13" s="17" customFormat="1" ht="15.75" customHeight="1" x14ac:dyDescent="0.3">
      <c r="A87" s="279"/>
      <c r="B87" s="37"/>
      <c r="C87" s="279"/>
      <c r="D87" s="49" t="s">
        <v>122</v>
      </c>
      <c r="E87" s="50"/>
      <c r="F87" s="92">
        <v>2</v>
      </c>
      <c r="G87" s="44"/>
    </row>
    <row r="88" spans="1:13" s="17" customFormat="1" ht="15.75" customHeight="1" x14ac:dyDescent="0.3">
      <c r="A88" s="279"/>
      <c r="B88" s="88"/>
      <c r="C88" s="279"/>
      <c r="D88" s="49" t="s">
        <v>165</v>
      </c>
      <c r="E88" s="50"/>
      <c r="F88" s="92" t="s">
        <v>126</v>
      </c>
      <c r="G88" s="44"/>
    </row>
    <row r="89" spans="1:13" s="17" customFormat="1" ht="15.75" customHeight="1" x14ac:dyDescent="0.3">
      <c r="A89" s="279"/>
      <c r="B89" s="88"/>
      <c r="C89" s="279"/>
      <c r="D89" s="49" t="s">
        <v>166</v>
      </c>
      <c r="E89" s="50"/>
      <c r="F89" s="92">
        <v>2</v>
      </c>
      <c r="G89" s="44"/>
    </row>
    <row r="90" spans="1:13" s="17" customFormat="1" ht="17.25" customHeight="1" thickBot="1" x14ac:dyDescent="0.35">
      <c r="A90" s="280"/>
      <c r="B90" s="95"/>
      <c r="C90" s="280"/>
      <c r="D90" s="73" t="s">
        <v>39</v>
      </c>
      <c r="E90" s="74"/>
      <c r="F90" s="163"/>
      <c r="G90" s="59">
        <f>SUM(G87:G89)</f>
        <v>0</v>
      </c>
    </row>
    <row r="91" spans="1:13" s="17" customFormat="1" ht="16.5" customHeight="1" x14ac:dyDescent="0.3">
      <c r="A91" s="197"/>
      <c r="B91" s="99"/>
      <c r="C91" s="307"/>
      <c r="D91" s="308"/>
      <c r="E91" s="198"/>
      <c r="F91" s="199"/>
      <c r="G91" s="199"/>
    </row>
    <row r="92" spans="1:13" s="17" customFormat="1" ht="16.5" customHeight="1" thickBot="1" x14ac:dyDescent="0.35">
      <c r="A92" s="200"/>
      <c r="B92" s="101"/>
      <c r="C92" s="298" t="s">
        <v>60</v>
      </c>
      <c r="D92" s="299"/>
      <c r="E92" s="201"/>
      <c r="F92" s="83"/>
      <c r="G92" s="83">
        <f>G82+G85+G90</f>
        <v>0</v>
      </c>
    </row>
    <row r="93" spans="1:13" s="17" customFormat="1" ht="17.25" customHeight="1" thickBot="1" x14ac:dyDescent="0.3">
      <c r="A93" s="358"/>
      <c r="B93" s="359"/>
      <c r="C93" s="359"/>
      <c r="D93" s="359"/>
      <c r="E93" s="359"/>
      <c r="F93" s="359"/>
      <c r="G93" s="360"/>
    </row>
    <row r="94" spans="1:13" s="17" customFormat="1" ht="33" customHeight="1" thickBot="1" x14ac:dyDescent="0.3">
      <c r="A94" s="351" t="s">
        <v>130</v>
      </c>
      <c r="B94" s="352"/>
      <c r="C94" s="352"/>
      <c r="D94" s="352"/>
      <c r="E94" s="352"/>
      <c r="F94" s="352"/>
      <c r="G94" s="353"/>
    </row>
    <row r="95" spans="1:13" s="17" customFormat="1" ht="95.25" customHeight="1" thickBot="1" x14ac:dyDescent="0.3">
      <c r="A95" s="202">
        <v>5</v>
      </c>
      <c r="B95" s="203" t="s">
        <v>131</v>
      </c>
      <c r="C95" s="202">
        <v>20</v>
      </c>
      <c r="D95" s="361" t="s">
        <v>132</v>
      </c>
      <c r="E95" s="361"/>
      <c r="F95" s="361"/>
      <c r="G95" s="362"/>
    </row>
    <row r="96" spans="1:13" s="17" customFormat="1" ht="57.75" customHeight="1" thickBot="1" x14ac:dyDescent="0.3">
      <c r="A96" s="278"/>
      <c r="B96" s="204" t="s">
        <v>133</v>
      </c>
      <c r="C96" s="205"/>
      <c r="D96" s="363" t="s">
        <v>134</v>
      </c>
      <c r="E96" s="364"/>
      <c r="F96" s="206" t="s">
        <v>20</v>
      </c>
      <c r="G96" s="207" t="s">
        <v>135</v>
      </c>
    </row>
    <row r="97" spans="1:7" s="17" customFormat="1" ht="15.75" customHeight="1" x14ac:dyDescent="0.25">
      <c r="A97" s="279"/>
      <c r="B97" s="208"/>
      <c r="C97" s="21"/>
      <c r="D97" s="195"/>
      <c r="E97" s="195"/>
      <c r="F97" s="209"/>
      <c r="G97" s="210"/>
    </row>
    <row r="98" spans="1:7" s="17" customFormat="1" ht="15.75" customHeight="1" x14ac:dyDescent="0.3">
      <c r="A98" s="279"/>
      <c r="B98" s="211" t="s">
        <v>136</v>
      </c>
      <c r="C98" s="21"/>
      <c r="D98" s="365" t="s">
        <v>137</v>
      </c>
      <c r="E98" s="365"/>
      <c r="F98" s="212"/>
      <c r="G98" s="213"/>
    </row>
    <row r="99" spans="1:7" s="17" customFormat="1" ht="16.5" customHeight="1" x14ac:dyDescent="0.3">
      <c r="A99" s="279"/>
      <c r="B99" s="195" t="s">
        <v>138</v>
      </c>
      <c r="C99" s="21"/>
      <c r="D99" s="366" t="s">
        <v>167</v>
      </c>
      <c r="E99" s="366"/>
      <c r="F99" s="214">
        <v>4</v>
      </c>
      <c r="G99" s="44"/>
    </row>
    <row r="100" spans="1:7" s="17" customFormat="1" ht="15.75" customHeight="1" x14ac:dyDescent="0.3">
      <c r="A100" s="279"/>
      <c r="B100" s="195" t="s">
        <v>139</v>
      </c>
      <c r="C100" s="21"/>
      <c r="D100" s="367" t="s">
        <v>168</v>
      </c>
      <c r="E100" s="367"/>
      <c r="F100" s="214">
        <v>4</v>
      </c>
      <c r="G100" s="44"/>
    </row>
    <row r="101" spans="1:7" s="17" customFormat="1" ht="15.75" customHeight="1" x14ac:dyDescent="0.3">
      <c r="A101" s="279"/>
      <c r="B101" s="195" t="s">
        <v>140</v>
      </c>
      <c r="C101" s="215"/>
      <c r="D101" s="367" t="s">
        <v>169</v>
      </c>
      <c r="E101" s="367"/>
      <c r="F101" s="214">
        <v>4</v>
      </c>
      <c r="G101" s="44"/>
    </row>
    <row r="102" spans="1:7" s="17" customFormat="1" ht="15.75" customHeight="1" x14ac:dyDescent="0.3">
      <c r="A102" s="279"/>
      <c r="B102" s="195" t="s">
        <v>141</v>
      </c>
      <c r="C102" s="216"/>
      <c r="D102" s="367" t="s">
        <v>170</v>
      </c>
      <c r="E102" s="367"/>
      <c r="F102" s="214">
        <v>4</v>
      </c>
      <c r="G102" s="44"/>
    </row>
    <row r="103" spans="1:7" s="17" customFormat="1" ht="15.75" customHeight="1" x14ac:dyDescent="0.3">
      <c r="A103" s="279"/>
      <c r="B103" s="195"/>
      <c r="C103" s="216"/>
      <c r="D103" s="367" t="s">
        <v>171</v>
      </c>
      <c r="E103" s="367"/>
      <c r="F103" s="214">
        <v>4</v>
      </c>
      <c r="G103" s="44"/>
    </row>
    <row r="104" spans="1:7" s="17" customFormat="1" ht="15.75" customHeight="1" x14ac:dyDescent="0.3">
      <c r="A104" s="279"/>
      <c r="B104" s="195"/>
      <c r="C104" s="216"/>
      <c r="D104" s="217" t="s">
        <v>39</v>
      </c>
      <c r="E104" s="218"/>
      <c r="F104" s="163"/>
      <c r="G104" s="59">
        <f>SUM(G99:G103)</f>
        <v>0</v>
      </c>
    </row>
    <row r="105" spans="1:7" s="17" customFormat="1" ht="15.75" customHeight="1" x14ac:dyDescent="0.3">
      <c r="A105" s="279"/>
      <c r="B105" s="195"/>
      <c r="C105" s="216"/>
      <c r="D105" s="219"/>
      <c r="E105" s="195"/>
      <c r="F105" s="220" t="s">
        <v>64</v>
      </c>
      <c r="G105" s="220"/>
    </row>
    <row r="106" spans="1:7" s="17" customFormat="1" ht="16.5" x14ac:dyDescent="0.3">
      <c r="A106" s="279"/>
      <c r="B106" s="221"/>
      <c r="C106" s="21"/>
      <c r="D106" s="365" t="s">
        <v>142</v>
      </c>
      <c r="E106" s="365"/>
      <c r="F106" s="212"/>
      <c r="G106" s="222"/>
    </row>
    <row r="107" spans="1:7" s="17" customFormat="1" ht="15.75" customHeight="1" x14ac:dyDescent="0.3">
      <c r="A107" s="279"/>
      <c r="B107" s="221"/>
      <c r="C107" s="21"/>
      <c r="D107" s="366" t="s">
        <v>167</v>
      </c>
      <c r="E107" s="366"/>
      <c r="F107" s="214">
        <v>4</v>
      </c>
      <c r="G107" s="44"/>
    </row>
    <row r="108" spans="1:7" s="17" customFormat="1" ht="15.75" customHeight="1" x14ac:dyDescent="0.3">
      <c r="A108" s="279"/>
      <c r="B108" s="221"/>
      <c r="C108" s="21"/>
      <c r="D108" s="367" t="s">
        <v>168</v>
      </c>
      <c r="E108" s="367"/>
      <c r="F108" s="214">
        <v>4</v>
      </c>
      <c r="G108" s="44"/>
    </row>
    <row r="109" spans="1:7" s="17" customFormat="1" ht="15.75" customHeight="1" x14ac:dyDescent="0.3">
      <c r="A109" s="279"/>
      <c r="B109" s="221"/>
      <c r="C109" s="21"/>
      <c r="D109" s="367" t="s">
        <v>169</v>
      </c>
      <c r="E109" s="367"/>
      <c r="F109" s="214">
        <v>4</v>
      </c>
      <c r="G109" s="44"/>
    </row>
    <row r="110" spans="1:7" s="17" customFormat="1" ht="15.75" customHeight="1" x14ac:dyDescent="0.3">
      <c r="A110" s="279"/>
      <c r="B110" s="221"/>
      <c r="C110" s="21"/>
      <c r="D110" s="367" t="s">
        <v>170</v>
      </c>
      <c r="E110" s="367"/>
      <c r="F110" s="214">
        <v>4</v>
      </c>
      <c r="G110" s="44"/>
    </row>
    <row r="111" spans="1:7" s="17" customFormat="1" ht="15.75" customHeight="1" x14ac:dyDescent="0.3">
      <c r="A111" s="279"/>
      <c r="B111" s="221"/>
      <c r="C111" s="21"/>
      <c r="D111" s="367" t="s">
        <v>171</v>
      </c>
      <c r="E111" s="367"/>
      <c r="F111" s="214">
        <v>4</v>
      </c>
      <c r="G111" s="44"/>
    </row>
    <row r="112" spans="1:7" s="17" customFormat="1" ht="15.75" customHeight="1" x14ac:dyDescent="0.3">
      <c r="A112" s="279"/>
      <c r="B112" s="221"/>
      <c r="C112" s="21"/>
      <c r="D112" s="217" t="s">
        <v>39</v>
      </c>
      <c r="E112" s="218"/>
      <c r="F112" s="163"/>
      <c r="G112" s="59">
        <f>SUM(G107:G111)</f>
        <v>0</v>
      </c>
    </row>
    <row r="113" spans="1:10" s="17" customFormat="1" ht="15.75" customHeight="1" x14ac:dyDescent="0.3">
      <c r="A113" s="279"/>
      <c r="B113" s="221"/>
      <c r="C113" s="21"/>
      <c r="D113" s="219"/>
      <c r="E113" s="195"/>
      <c r="F113" s="220" t="s">
        <v>64</v>
      </c>
      <c r="G113" s="220"/>
    </row>
    <row r="114" spans="1:10" s="17" customFormat="1" ht="16.5" x14ac:dyDescent="0.3">
      <c r="A114" s="279"/>
      <c r="B114" s="221"/>
      <c r="C114" s="21"/>
      <c r="D114" s="368" t="s">
        <v>143</v>
      </c>
      <c r="E114" s="368"/>
      <c r="F114" s="212"/>
      <c r="G114" s="222"/>
    </row>
    <row r="115" spans="1:10" s="17" customFormat="1" ht="15.75" customHeight="1" x14ac:dyDescent="0.3">
      <c r="A115" s="279"/>
      <c r="B115" s="221"/>
      <c r="C115" s="21"/>
      <c r="D115" s="366" t="s">
        <v>167</v>
      </c>
      <c r="E115" s="366"/>
      <c r="F115" s="214">
        <v>4</v>
      </c>
      <c r="G115" s="44"/>
    </row>
    <row r="116" spans="1:10" s="17" customFormat="1" ht="15.75" customHeight="1" x14ac:dyDescent="0.3">
      <c r="A116" s="279"/>
      <c r="B116" s="221"/>
      <c r="C116" s="21"/>
      <c r="D116" s="367" t="s">
        <v>168</v>
      </c>
      <c r="E116" s="367"/>
      <c r="F116" s="214">
        <v>4</v>
      </c>
      <c r="G116" s="44"/>
    </row>
    <row r="117" spans="1:10" s="17" customFormat="1" ht="15.75" customHeight="1" x14ac:dyDescent="0.3">
      <c r="A117" s="279"/>
      <c r="B117" s="221"/>
      <c r="C117" s="21"/>
      <c r="D117" s="367" t="s">
        <v>169</v>
      </c>
      <c r="E117" s="367"/>
      <c r="F117" s="214">
        <v>4</v>
      </c>
      <c r="G117" s="44"/>
    </row>
    <row r="118" spans="1:10" s="17" customFormat="1" ht="15.75" customHeight="1" x14ac:dyDescent="0.3">
      <c r="A118" s="279"/>
      <c r="B118" s="221"/>
      <c r="C118" s="21"/>
      <c r="D118" s="367" t="s">
        <v>170</v>
      </c>
      <c r="E118" s="367"/>
      <c r="F118" s="214">
        <v>4</v>
      </c>
      <c r="G118" s="44"/>
    </row>
    <row r="119" spans="1:10" s="17" customFormat="1" ht="15.75" customHeight="1" x14ac:dyDescent="0.3">
      <c r="A119" s="279"/>
      <c r="B119" s="221"/>
      <c r="C119" s="21"/>
      <c r="D119" s="367" t="s">
        <v>171</v>
      </c>
      <c r="E119" s="367"/>
      <c r="F119" s="214">
        <v>4</v>
      </c>
      <c r="G119" s="44"/>
    </row>
    <row r="120" spans="1:10" s="17" customFormat="1" ht="15.75" customHeight="1" thickBot="1" x14ac:dyDescent="0.35">
      <c r="A120" s="279"/>
      <c r="B120" s="221"/>
      <c r="C120" s="21"/>
      <c r="D120" s="219" t="s">
        <v>39</v>
      </c>
      <c r="E120" s="195"/>
      <c r="F120" s="170"/>
      <c r="G120" s="67">
        <f>SUM(G115:G119)</f>
        <v>0</v>
      </c>
    </row>
    <row r="121" spans="1:10" s="17" customFormat="1" ht="16.5" customHeight="1" x14ac:dyDescent="0.3">
      <c r="A121" s="223"/>
      <c r="B121" s="188"/>
      <c r="C121" s="311"/>
      <c r="D121" s="354"/>
      <c r="E121" s="224"/>
      <c r="F121" s="199"/>
      <c r="G121" s="199"/>
    </row>
    <row r="122" spans="1:10" s="17" customFormat="1" ht="16.5" customHeight="1" thickBot="1" x14ac:dyDescent="0.35">
      <c r="A122" s="100"/>
      <c r="B122" s="101"/>
      <c r="C122" s="298" t="s">
        <v>60</v>
      </c>
      <c r="D122" s="355"/>
      <c r="E122" s="102"/>
      <c r="F122" s="83"/>
      <c r="G122" s="83">
        <f>(G104+G112+G120)/3</f>
        <v>0</v>
      </c>
    </row>
    <row r="123" spans="1:10" s="17" customFormat="1" ht="16.5" customHeight="1" x14ac:dyDescent="0.25">
      <c r="A123" s="369"/>
      <c r="B123" s="370"/>
      <c r="C123" s="370"/>
      <c r="D123" s="370"/>
      <c r="E123" s="370"/>
      <c r="F123" s="370"/>
      <c r="G123" s="371"/>
    </row>
    <row r="124" spans="1:10" s="17" customFormat="1" ht="17.25" customHeight="1" thickBot="1" x14ac:dyDescent="0.3">
      <c r="A124" s="372"/>
      <c r="B124" s="373"/>
      <c r="C124" s="373"/>
      <c r="D124" s="373"/>
      <c r="E124" s="373"/>
      <c r="F124" s="373"/>
      <c r="G124" s="374"/>
    </row>
    <row r="125" spans="1:10" s="17" customFormat="1" ht="21" customHeight="1" x14ac:dyDescent="0.3">
      <c r="A125" s="300" t="s">
        <v>67</v>
      </c>
      <c r="B125" s="301"/>
      <c r="C125" s="301"/>
      <c r="D125" s="110" t="s">
        <v>3</v>
      </c>
      <c r="E125" s="111"/>
      <c r="F125" s="288"/>
      <c r="G125" s="289"/>
    </row>
    <row r="126" spans="1:10" s="17" customFormat="1" ht="16.5" x14ac:dyDescent="0.3">
      <c r="A126" s="290"/>
      <c r="B126" s="291"/>
      <c r="C126" s="291"/>
      <c r="D126" s="115" t="s">
        <v>144</v>
      </c>
      <c r="E126" s="114"/>
      <c r="F126" s="292"/>
      <c r="G126" s="293"/>
    </row>
    <row r="127" spans="1:10" s="17" customFormat="1" ht="33" x14ac:dyDescent="0.25">
      <c r="A127" s="290"/>
      <c r="B127" s="291"/>
      <c r="C127" s="291"/>
      <c r="D127" s="119" t="s">
        <v>175</v>
      </c>
      <c r="E127" s="114"/>
      <c r="F127" s="117">
        <f>C12+C19+C23+C32+C41+C46+C49+C52+C56+C63+C68+C71</f>
        <v>45</v>
      </c>
      <c r="G127" s="120">
        <f>G76</f>
        <v>0</v>
      </c>
      <c r="J127" s="225"/>
    </row>
    <row r="128" spans="1:10" s="17" customFormat="1" ht="21" customHeight="1" x14ac:dyDescent="0.3">
      <c r="A128" s="290"/>
      <c r="B128" s="291"/>
      <c r="C128" s="291"/>
      <c r="D128" s="115"/>
      <c r="E128" s="114"/>
      <c r="F128" s="292"/>
      <c r="G128" s="293"/>
    </row>
    <row r="129" spans="1:7" s="17" customFormat="1" ht="33" x14ac:dyDescent="0.25">
      <c r="A129" s="290"/>
      <c r="B129" s="291"/>
      <c r="C129" s="291"/>
      <c r="D129" s="119" t="s">
        <v>176</v>
      </c>
      <c r="E129" s="114"/>
      <c r="F129" s="226">
        <f>C78+C83+C86</f>
        <v>10</v>
      </c>
      <c r="G129" s="118">
        <f>G92</f>
        <v>0</v>
      </c>
    </row>
    <row r="130" spans="1:7" s="17" customFormat="1" ht="21" customHeight="1" x14ac:dyDescent="0.25">
      <c r="A130" s="290"/>
      <c r="B130" s="291"/>
      <c r="C130" s="291"/>
      <c r="D130" s="227" t="s">
        <v>145</v>
      </c>
      <c r="E130" s="114"/>
      <c r="F130" s="375"/>
      <c r="G130" s="376"/>
    </row>
    <row r="131" spans="1:7" s="17" customFormat="1" ht="15.75" customHeight="1" x14ac:dyDescent="0.25">
      <c r="A131" s="285"/>
      <c r="B131" s="286"/>
      <c r="C131" s="286"/>
      <c r="D131" s="119" t="s">
        <v>177</v>
      </c>
      <c r="E131" s="114"/>
      <c r="F131" s="226">
        <v>20</v>
      </c>
      <c r="G131" s="118">
        <f>G122</f>
        <v>0</v>
      </c>
    </row>
    <row r="132" spans="1:7" s="17" customFormat="1" ht="15.75" customHeight="1" x14ac:dyDescent="0.25">
      <c r="A132" s="112"/>
      <c r="B132" s="113"/>
      <c r="C132" s="113"/>
      <c r="D132" s="227" t="s">
        <v>183</v>
      </c>
      <c r="E132" s="114"/>
      <c r="F132" s="127"/>
      <c r="G132" s="127"/>
    </row>
    <row r="133" spans="1:7" s="17" customFormat="1" ht="34.5" customHeight="1" x14ac:dyDescent="0.25">
      <c r="A133" s="112"/>
      <c r="B133" s="113"/>
      <c r="C133" s="113"/>
      <c r="D133" s="116" t="s">
        <v>179</v>
      </c>
      <c r="E133" s="114"/>
      <c r="F133" s="117">
        <v>25</v>
      </c>
      <c r="G133" s="229">
        <f>'Annexure A '!G50</f>
        <v>0</v>
      </c>
    </row>
    <row r="134" spans="1:7" ht="16.5" x14ac:dyDescent="0.3">
      <c r="A134" s="121"/>
      <c r="B134" s="122"/>
      <c r="C134" s="123"/>
      <c r="D134" s="124"/>
      <c r="E134" s="125"/>
      <c r="F134" s="126"/>
      <c r="G134" s="127"/>
    </row>
    <row r="135" spans="1:7" ht="16.5" x14ac:dyDescent="0.3">
      <c r="A135" s="2"/>
      <c r="B135" s="3"/>
      <c r="C135" s="4"/>
      <c r="D135" s="128" t="s">
        <v>69</v>
      </c>
      <c r="E135" s="7"/>
      <c r="F135" s="129"/>
      <c r="G135" s="130"/>
    </row>
    <row r="136" spans="1:7" ht="16.5" x14ac:dyDescent="0.3">
      <c r="A136" s="294" t="s">
        <v>70</v>
      </c>
      <c r="B136" s="295"/>
      <c r="C136" s="295"/>
      <c r="D136" s="116" t="s">
        <v>172</v>
      </c>
      <c r="E136" s="7"/>
      <c r="F136" s="131">
        <f>F127+F129+F131+F133</f>
        <v>100</v>
      </c>
      <c r="G136" s="132">
        <f>(G127+G129+G131+G133)</f>
        <v>0</v>
      </c>
    </row>
    <row r="137" spans="1:7" ht="17.25" thickBot="1" x14ac:dyDescent="0.35">
      <c r="A137" s="296"/>
      <c r="B137" s="297"/>
      <c r="C137" s="297"/>
      <c r="D137" s="133"/>
      <c r="E137" s="134"/>
      <c r="F137" s="135"/>
      <c r="G137" s="136"/>
    </row>
    <row r="140" spans="1:7" ht="15.75" customHeight="1" x14ac:dyDescent="0.25"/>
    <row r="141" spans="1:7" ht="15.75" customHeight="1" x14ac:dyDescent="0.25"/>
    <row r="142" spans="1:7" ht="15.75" customHeight="1" x14ac:dyDescent="0.25"/>
    <row r="143" spans="1:7" ht="15.75" customHeight="1" x14ac:dyDescent="0.25"/>
    <row r="144" spans="1:7" ht="15.75" customHeight="1" x14ac:dyDescent="0.25"/>
    <row r="145" ht="15.75" customHeight="1" x14ac:dyDescent="0.25"/>
  </sheetData>
  <sheetProtection algorithmName="SHA-512" hashValue="ApJXSr+OJrGoyrwOfLp32MzLtr3kyrPCo023LUd9vJuVE+6K2c3myWf1eSZqxw0LRUSHdjLsILuphfjPhzM4lA==" saltValue="PCmnrIUUajeToS1vPx1bHQ==" spinCount="100000" sheet="1" objects="1" scenarios="1"/>
  <mergeCells count="80">
    <mergeCell ref="A136:C136"/>
    <mergeCell ref="A137:C137"/>
    <mergeCell ref="C122:D122"/>
    <mergeCell ref="A123:G124"/>
    <mergeCell ref="A125:C125"/>
    <mergeCell ref="F125:G125"/>
    <mergeCell ref="A126:C131"/>
    <mergeCell ref="F126:G126"/>
    <mergeCell ref="F128:G128"/>
    <mergeCell ref="F130:G130"/>
    <mergeCell ref="C121:D121"/>
    <mergeCell ref="D107:E107"/>
    <mergeCell ref="D108:E108"/>
    <mergeCell ref="D109:E109"/>
    <mergeCell ref="D110:E110"/>
    <mergeCell ref="D111:E111"/>
    <mergeCell ref="D114:E114"/>
    <mergeCell ref="D115:E115"/>
    <mergeCell ref="D116:E116"/>
    <mergeCell ref="D117:E117"/>
    <mergeCell ref="D118:E118"/>
    <mergeCell ref="D119:E119"/>
    <mergeCell ref="D95:G95"/>
    <mergeCell ref="A96:A120"/>
    <mergeCell ref="D96:E96"/>
    <mergeCell ref="D98:E98"/>
    <mergeCell ref="D99:E99"/>
    <mergeCell ref="D100:E100"/>
    <mergeCell ref="D101:E101"/>
    <mergeCell ref="D102:E102"/>
    <mergeCell ref="D103:E103"/>
    <mergeCell ref="D106:E106"/>
    <mergeCell ref="A94:G94"/>
    <mergeCell ref="C71:C74"/>
    <mergeCell ref="D71:E71"/>
    <mergeCell ref="D75:E75"/>
    <mergeCell ref="D76:E76"/>
    <mergeCell ref="D77:E77"/>
    <mergeCell ref="A78:A90"/>
    <mergeCell ref="C78:C82"/>
    <mergeCell ref="D78:E78"/>
    <mergeCell ref="C83:C85"/>
    <mergeCell ref="D83:E83"/>
    <mergeCell ref="C86:C90"/>
    <mergeCell ref="D86:E86"/>
    <mergeCell ref="C91:D91"/>
    <mergeCell ref="C92:D92"/>
    <mergeCell ref="A93:G93"/>
    <mergeCell ref="D68:E68"/>
    <mergeCell ref="C41:C44"/>
    <mergeCell ref="D41:E41"/>
    <mergeCell ref="C46:C48"/>
    <mergeCell ref="C49:C51"/>
    <mergeCell ref="C52:C55"/>
    <mergeCell ref="C56:C62"/>
    <mergeCell ref="D56:E56"/>
    <mergeCell ref="C63:C67"/>
    <mergeCell ref="D63:E63"/>
    <mergeCell ref="A8:G8"/>
    <mergeCell ref="D9:E9"/>
    <mergeCell ref="D10:E10"/>
    <mergeCell ref="A12:A74"/>
    <mergeCell ref="C12:C18"/>
    <mergeCell ref="F12:F15"/>
    <mergeCell ref="C19:C22"/>
    <mergeCell ref="D19:E19"/>
    <mergeCell ref="C23:C31"/>
    <mergeCell ref="D23:E23"/>
    <mergeCell ref="F23:F25"/>
    <mergeCell ref="F27:F28"/>
    <mergeCell ref="C32:C40"/>
    <mergeCell ref="D32:E32"/>
    <mergeCell ref="F32:F33"/>
    <mergeCell ref="C68:C70"/>
    <mergeCell ref="A7:G7"/>
    <mergeCell ref="A1:G1"/>
    <mergeCell ref="A2:G2"/>
    <mergeCell ref="A3:G3"/>
    <mergeCell ref="A4:G4"/>
    <mergeCell ref="A5:G5"/>
  </mergeCells>
  <pageMargins left="0.7" right="0.7" top="0.75" bottom="0.75" header="0.3" footer="0.3"/>
  <pageSetup paperSize="8" scale="98"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45"/>
  <sheetViews>
    <sheetView topLeftCell="A124" workbookViewId="0">
      <selection activeCell="I140" sqref="I140"/>
    </sheetView>
  </sheetViews>
  <sheetFormatPr defaultColWidth="9.140625" defaultRowHeight="15.75" x14ac:dyDescent="0.25"/>
  <cols>
    <col min="1" max="1" width="5.85546875" style="137" customWidth="1"/>
    <col min="2" max="2" width="45.7109375" style="1" customWidth="1"/>
    <col min="3" max="3" width="7" style="137" bestFit="1" customWidth="1"/>
    <col min="4" max="4" width="45.7109375" style="1" customWidth="1"/>
    <col min="5" max="5" width="23.42578125" style="1" hidden="1" customWidth="1"/>
    <col min="6" max="6" width="14.7109375" style="138" customWidth="1"/>
    <col min="7" max="7" width="14.7109375" style="139" customWidth="1"/>
    <col min="8" max="16384" width="9.140625" style="1"/>
  </cols>
  <sheetData>
    <row r="1" spans="1:10" ht="33" customHeight="1" x14ac:dyDescent="0.25">
      <c r="A1" s="260" t="s">
        <v>0</v>
      </c>
      <c r="B1" s="261"/>
      <c r="C1" s="261"/>
      <c r="D1" s="261"/>
      <c r="E1" s="261"/>
      <c r="F1" s="261"/>
      <c r="G1" s="262"/>
    </row>
    <row r="2" spans="1:10" ht="18" customHeight="1" x14ac:dyDescent="0.25">
      <c r="A2" s="263" t="s">
        <v>1</v>
      </c>
      <c r="B2" s="264"/>
      <c r="C2" s="264"/>
      <c r="D2" s="264"/>
      <c r="E2" s="264"/>
      <c r="F2" s="264"/>
      <c r="G2" s="265"/>
    </row>
    <row r="3" spans="1:10" ht="18" customHeight="1" x14ac:dyDescent="0.25">
      <c r="A3" s="263" t="s">
        <v>2</v>
      </c>
      <c r="B3" s="264"/>
      <c r="C3" s="264"/>
      <c r="D3" s="264"/>
      <c r="E3" s="264"/>
      <c r="F3" s="264"/>
      <c r="G3" s="265"/>
    </row>
    <row r="4" spans="1:10" s="7" customFormat="1" ht="18" x14ac:dyDescent="0.3">
      <c r="A4" s="333"/>
      <c r="B4" s="334"/>
      <c r="C4" s="334"/>
      <c r="D4" s="334"/>
      <c r="E4" s="334"/>
      <c r="F4" s="334"/>
      <c r="G4" s="335"/>
    </row>
    <row r="5" spans="1:10" ht="18" customHeight="1" x14ac:dyDescent="0.25">
      <c r="A5" s="333" t="s">
        <v>184</v>
      </c>
      <c r="B5" s="334"/>
      <c r="C5" s="334"/>
      <c r="D5" s="334"/>
      <c r="E5" s="334"/>
      <c r="F5" s="334"/>
      <c r="G5" s="335"/>
    </row>
    <row r="6" spans="1:10" s="17" customFormat="1" ht="16.5" customHeight="1" thickBot="1" x14ac:dyDescent="0.35">
      <c r="A6" s="141"/>
      <c r="B6" s="142"/>
      <c r="C6" s="143"/>
      <c r="D6" s="144"/>
      <c r="E6" s="144"/>
      <c r="F6" s="145"/>
      <c r="G6" s="146"/>
    </row>
    <row r="7" spans="1:10" s="17" customFormat="1" ht="16.5" customHeight="1" x14ac:dyDescent="0.25">
      <c r="A7" s="315" t="s">
        <v>16</v>
      </c>
      <c r="B7" s="316"/>
      <c r="C7" s="316"/>
      <c r="D7" s="316"/>
      <c r="E7" s="316"/>
      <c r="F7" s="316"/>
      <c r="G7" s="317"/>
    </row>
    <row r="8" spans="1:10" s="17" customFormat="1" ht="16.5" customHeight="1" thickBot="1" x14ac:dyDescent="0.3">
      <c r="A8" s="318" t="s">
        <v>78</v>
      </c>
      <c r="B8" s="319"/>
      <c r="C8" s="319"/>
      <c r="D8" s="319"/>
      <c r="E8" s="319"/>
      <c r="F8" s="319"/>
      <c r="G8" s="320"/>
    </row>
    <row r="9" spans="1:10" s="17" customFormat="1" ht="33" customHeight="1" thickBot="1" x14ac:dyDescent="0.3">
      <c r="A9" s="32">
        <v>3</v>
      </c>
      <c r="B9" s="86" t="s">
        <v>79</v>
      </c>
      <c r="C9" s="34">
        <v>45</v>
      </c>
      <c r="D9" s="336" t="s">
        <v>80</v>
      </c>
      <c r="E9" s="337"/>
      <c r="F9" s="87" t="s">
        <v>20</v>
      </c>
      <c r="G9" s="147" t="s">
        <v>21</v>
      </c>
    </row>
    <row r="10" spans="1:10" s="17" customFormat="1" ht="90.75" customHeight="1" x14ac:dyDescent="0.25">
      <c r="A10" s="148"/>
      <c r="B10" s="149" t="s">
        <v>181</v>
      </c>
      <c r="C10" s="150"/>
      <c r="D10" s="338" t="s">
        <v>180</v>
      </c>
      <c r="E10" s="339"/>
      <c r="F10" s="231"/>
      <c r="G10" s="232"/>
    </row>
    <row r="11" spans="1:10" s="17" customFormat="1" ht="24" customHeight="1" x14ac:dyDescent="0.25">
      <c r="A11" s="151"/>
      <c r="B11" s="152"/>
      <c r="C11" s="153"/>
      <c r="D11" s="154" t="s">
        <v>146</v>
      </c>
      <c r="E11" s="238"/>
      <c r="F11" s="155"/>
      <c r="G11" s="156"/>
    </row>
    <row r="12" spans="1:10" s="17" customFormat="1" ht="16.5" customHeight="1" x14ac:dyDescent="0.3">
      <c r="A12" s="279"/>
      <c r="B12" s="40" t="s">
        <v>23</v>
      </c>
      <c r="C12" s="302">
        <v>4</v>
      </c>
      <c r="D12" s="246" t="s">
        <v>196</v>
      </c>
      <c r="E12" s="240"/>
      <c r="F12" s="340" t="s">
        <v>54</v>
      </c>
      <c r="G12" s="166"/>
      <c r="I12" s="193"/>
      <c r="J12" s="193"/>
    </row>
    <row r="13" spans="1:10" s="17" customFormat="1" ht="15.75" customHeight="1" x14ac:dyDescent="0.3">
      <c r="A13" s="279"/>
      <c r="B13" s="45"/>
      <c r="C13" s="303"/>
      <c r="D13" s="167" t="s">
        <v>81</v>
      </c>
      <c r="E13" s="240"/>
      <c r="F13" s="341"/>
      <c r="G13" s="168"/>
      <c r="I13" s="193"/>
      <c r="J13" s="193"/>
    </row>
    <row r="14" spans="1:10" s="17" customFormat="1" ht="15.75" customHeight="1" x14ac:dyDescent="0.3">
      <c r="A14" s="279"/>
      <c r="B14" s="48" t="s">
        <v>26</v>
      </c>
      <c r="C14" s="303"/>
      <c r="D14" s="167" t="s">
        <v>82</v>
      </c>
      <c r="E14" s="240"/>
      <c r="F14" s="341"/>
      <c r="G14" s="168"/>
      <c r="I14" s="193"/>
      <c r="J14" s="193"/>
    </row>
    <row r="15" spans="1:10" s="17" customFormat="1" ht="15.75" customHeight="1" x14ac:dyDescent="0.3">
      <c r="A15" s="279"/>
      <c r="B15" s="48" t="s">
        <v>28</v>
      </c>
      <c r="C15" s="303"/>
      <c r="D15" s="167" t="s">
        <v>84</v>
      </c>
      <c r="E15" s="240"/>
      <c r="F15" s="342"/>
      <c r="G15" s="158"/>
      <c r="I15" s="193"/>
      <c r="J15" s="193"/>
    </row>
    <row r="16" spans="1:10" s="17" customFormat="1" ht="15.75" customHeight="1" x14ac:dyDescent="0.3">
      <c r="A16" s="279"/>
      <c r="B16" s="48" t="s">
        <v>30</v>
      </c>
      <c r="C16" s="303"/>
      <c r="D16" s="239" t="s">
        <v>147</v>
      </c>
      <c r="E16" s="240"/>
      <c r="F16" s="92">
        <v>2</v>
      </c>
      <c r="G16" s="159"/>
      <c r="I16" s="193"/>
      <c r="J16" s="193"/>
    </row>
    <row r="17" spans="1:10" s="17" customFormat="1" ht="15.75" customHeight="1" x14ac:dyDescent="0.3">
      <c r="A17" s="279"/>
      <c r="B17" s="52"/>
      <c r="C17" s="303"/>
      <c r="D17" s="239" t="s">
        <v>85</v>
      </c>
      <c r="E17" s="240"/>
      <c r="F17" s="92">
        <v>4</v>
      </c>
      <c r="G17" s="160"/>
      <c r="I17" s="193"/>
      <c r="J17" s="193"/>
    </row>
    <row r="18" spans="1:10" s="17" customFormat="1" ht="16.5" customHeight="1" x14ac:dyDescent="0.3">
      <c r="A18" s="279"/>
      <c r="B18" s="53" t="s">
        <v>33</v>
      </c>
      <c r="C18" s="304"/>
      <c r="D18" s="56" t="s">
        <v>39</v>
      </c>
      <c r="E18" s="57"/>
      <c r="F18" s="163"/>
      <c r="G18" s="164">
        <f>SUM(G16:G17)</f>
        <v>0</v>
      </c>
      <c r="I18" s="193"/>
      <c r="J18" s="193"/>
    </row>
    <row r="19" spans="1:10" s="17" customFormat="1" ht="16.5" customHeight="1" x14ac:dyDescent="0.3">
      <c r="A19" s="279"/>
      <c r="B19" s="48" t="s">
        <v>36</v>
      </c>
      <c r="C19" s="302">
        <v>3</v>
      </c>
      <c r="D19" s="343" t="s">
        <v>148</v>
      </c>
      <c r="E19" s="344"/>
      <c r="F19" s="92" t="s">
        <v>54</v>
      </c>
      <c r="G19" s="169"/>
      <c r="I19" s="193"/>
      <c r="J19" s="193"/>
    </row>
    <row r="20" spans="1:10" s="17" customFormat="1" ht="15.75" customHeight="1" x14ac:dyDescent="0.3">
      <c r="A20" s="279"/>
      <c r="B20" s="55" t="s">
        <v>83</v>
      </c>
      <c r="C20" s="303"/>
      <c r="D20" s="239" t="s">
        <v>149</v>
      </c>
      <c r="E20" s="240"/>
      <c r="F20" s="92">
        <v>2</v>
      </c>
      <c r="G20" s="160"/>
      <c r="I20" s="193"/>
      <c r="J20" s="193"/>
    </row>
    <row r="21" spans="1:10" s="17" customFormat="1" ht="15.75" customHeight="1" x14ac:dyDescent="0.3">
      <c r="A21" s="279"/>
      <c r="B21" s="55" t="s">
        <v>40</v>
      </c>
      <c r="C21" s="303"/>
      <c r="D21" s="239" t="s">
        <v>150</v>
      </c>
      <c r="E21" s="240"/>
      <c r="F21" s="161">
        <v>3</v>
      </c>
      <c r="G21" s="162"/>
    </row>
    <row r="22" spans="1:10" s="17" customFormat="1" ht="15.75" customHeight="1" x14ac:dyDescent="0.3">
      <c r="A22" s="279"/>
      <c r="B22" s="52"/>
      <c r="C22" s="304"/>
      <c r="D22" s="62" t="s">
        <v>39</v>
      </c>
      <c r="E22" s="236"/>
      <c r="F22" s="170"/>
      <c r="G22" s="164">
        <f>SUM(G20:G21)</f>
        <v>0</v>
      </c>
    </row>
    <row r="23" spans="1:10" s="17" customFormat="1" ht="16.5" customHeight="1" x14ac:dyDescent="0.3">
      <c r="A23" s="279"/>
      <c r="B23" s="55" t="s">
        <v>86</v>
      </c>
      <c r="C23" s="302">
        <v>3</v>
      </c>
      <c r="D23" s="345" t="s">
        <v>151</v>
      </c>
      <c r="E23" s="346"/>
      <c r="F23" s="340"/>
      <c r="G23" s="166"/>
    </row>
    <row r="24" spans="1:10" s="17" customFormat="1" ht="15.75" customHeight="1" x14ac:dyDescent="0.3">
      <c r="A24" s="279"/>
      <c r="B24" s="55" t="s">
        <v>43</v>
      </c>
      <c r="C24" s="303"/>
      <c r="D24" s="239" t="s">
        <v>87</v>
      </c>
      <c r="E24" s="240"/>
      <c r="F24" s="341"/>
      <c r="G24" s="168"/>
    </row>
    <row r="25" spans="1:10" s="17" customFormat="1" ht="16.5" customHeight="1" x14ac:dyDescent="0.3">
      <c r="A25" s="279"/>
      <c r="B25" s="55" t="s">
        <v>46</v>
      </c>
      <c r="C25" s="303"/>
      <c r="D25" s="171" t="s">
        <v>88</v>
      </c>
      <c r="E25" s="240"/>
      <c r="F25" s="342"/>
      <c r="G25" s="158"/>
    </row>
    <row r="26" spans="1:10" s="17" customFormat="1" ht="15.75" customHeight="1" x14ac:dyDescent="0.3">
      <c r="A26" s="279"/>
      <c r="B26" s="53"/>
      <c r="C26" s="303"/>
      <c r="D26" s="173" t="s">
        <v>90</v>
      </c>
      <c r="E26" s="240"/>
      <c r="F26" s="174">
        <v>3</v>
      </c>
      <c r="G26" s="175"/>
    </row>
    <row r="27" spans="1:10" s="17" customFormat="1" ht="16.5" customHeight="1" x14ac:dyDescent="0.25">
      <c r="A27" s="279"/>
      <c r="B27" s="45" t="s">
        <v>48</v>
      </c>
      <c r="C27" s="303"/>
      <c r="D27" s="171" t="s">
        <v>92</v>
      </c>
      <c r="E27" s="240"/>
      <c r="F27" s="347" t="s">
        <v>54</v>
      </c>
      <c r="G27" s="176"/>
    </row>
    <row r="28" spans="1:10" s="17" customFormat="1" ht="16.5" customHeight="1" x14ac:dyDescent="0.25">
      <c r="A28" s="279"/>
      <c r="B28" s="45" t="s">
        <v>50</v>
      </c>
      <c r="C28" s="303"/>
      <c r="D28" s="171" t="s">
        <v>93</v>
      </c>
      <c r="E28" s="240"/>
      <c r="F28" s="348"/>
      <c r="G28" s="178"/>
    </row>
    <row r="29" spans="1:10" s="17" customFormat="1" ht="15.75" customHeight="1" x14ac:dyDescent="0.3">
      <c r="A29" s="279"/>
      <c r="B29" s="45" t="s">
        <v>52</v>
      </c>
      <c r="C29" s="303"/>
      <c r="D29" s="239" t="s">
        <v>152</v>
      </c>
      <c r="E29" s="240"/>
      <c r="F29" s="157">
        <v>2</v>
      </c>
      <c r="G29" s="160"/>
    </row>
    <row r="30" spans="1:10" s="17" customFormat="1" ht="15.75" customHeight="1" x14ac:dyDescent="0.3">
      <c r="A30" s="279"/>
      <c r="B30" s="53"/>
      <c r="C30" s="303"/>
      <c r="D30" s="239" t="s">
        <v>95</v>
      </c>
      <c r="E30" s="240"/>
      <c r="F30" s="92">
        <v>3</v>
      </c>
      <c r="G30" s="160"/>
    </row>
    <row r="31" spans="1:10" s="17" customFormat="1" ht="15.75" customHeight="1" x14ac:dyDescent="0.3">
      <c r="A31" s="279"/>
      <c r="B31" s="172" t="s">
        <v>89</v>
      </c>
      <c r="C31" s="304"/>
      <c r="D31" s="56" t="s">
        <v>39</v>
      </c>
      <c r="E31" s="57"/>
      <c r="F31" s="163"/>
      <c r="G31" s="164">
        <f>G26+G29+G30</f>
        <v>0</v>
      </c>
    </row>
    <row r="32" spans="1:10" s="17" customFormat="1" ht="16.5" customHeight="1" x14ac:dyDescent="0.3">
      <c r="A32" s="279"/>
      <c r="B32" s="172" t="s">
        <v>91</v>
      </c>
      <c r="C32" s="302">
        <v>5</v>
      </c>
      <c r="D32" s="349" t="s">
        <v>153</v>
      </c>
      <c r="E32" s="350"/>
      <c r="F32" s="340" t="s">
        <v>54</v>
      </c>
      <c r="G32" s="166"/>
    </row>
    <row r="33" spans="1:7" s="17" customFormat="1" ht="16.5" customHeight="1" x14ac:dyDescent="0.3">
      <c r="A33" s="279"/>
      <c r="B33" s="177"/>
      <c r="C33" s="303"/>
      <c r="D33" s="246" t="s">
        <v>98</v>
      </c>
      <c r="E33" s="240"/>
      <c r="F33" s="342"/>
      <c r="G33" s="158"/>
    </row>
    <row r="34" spans="1:7" s="17" customFormat="1" ht="15.75" hidden="1" customHeight="1" x14ac:dyDescent="0.3">
      <c r="A34" s="279"/>
      <c r="B34" s="172" t="s">
        <v>94</v>
      </c>
      <c r="C34" s="303"/>
      <c r="D34" s="239" t="s">
        <v>99</v>
      </c>
      <c r="E34" s="240"/>
      <c r="F34" s="157"/>
      <c r="G34" s="158"/>
    </row>
    <row r="35" spans="1:7" s="17" customFormat="1" ht="15.75" customHeight="1" x14ac:dyDescent="0.3">
      <c r="A35" s="279"/>
      <c r="B35" s="177"/>
      <c r="C35" s="303"/>
      <c r="D35" s="239" t="s">
        <v>100</v>
      </c>
      <c r="E35" s="240"/>
      <c r="F35" s="157">
        <v>1</v>
      </c>
      <c r="G35" s="159"/>
    </row>
    <row r="36" spans="1:7" s="17" customFormat="1" ht="15.75" customHeight="1" x14ac:dyDescent="0.3">
      <c r="A36" s="279"/>
      <c r="B36" s="172" t="s">
        <v>96</v>
      </c>
      <c r="C36" s="303"/>
      <c r="D36" s="239" t="s">
        <v>102</v>
      </c>
      <c r="E36" s="240"/>
      <c r="F36" s="157">
        <v>2</v>
      </c>
      <c r="G36" s="159"/>
    </row>
    <row r="37" spans="1:7" s="17" customFormat="1" ht="15.75" customHeight="1" x14ac:dyDescent="0.3">
      <c r="A37" s="279"/>
      <c r="B37" s="172" t="s">
        <v>97</v>
      </c>
      <c r="C37" s="303"/>
      <c r="D37" s="239" t="s">
        <v>104</v>
      </c>
      <c r="E37" s="240"/>
      <c r="F37" s="157">
        <v>3</v>
      </c>
      <c r="G37" s="159"/>
    </row>
    <row r="38" spans="1:7" s="17" customFormat="1" ht="15.75" customHeight="1" x14ac:dyDescent="0.3">
      <c r="A38" s="279"/>
      <c r="B38" s="172"/>
      <c r="C38" s="303"/>
      <c r="D38" s="239" t="s">
        <v>106</v>
      </c>
      <c r="E38" s="240"/>
      <c r="F38" s="157">
        <v>4</v>
      </c>
      <c r="G38" s="159"/>
    </row>
    <row r="39" spans="1:7" s="17" customFormat="1" ht="15.75" customHeight="1" x14ac:dyDescent="0.3">
      <c r="A39" s="279"/>
      <c r="B39" s="172" t="s">
        <v>194</v>
      </c>
      <c r="C39" s="303"/>
      <c r="D39" s="239" t="s">
        <v>107</v>
      </c>
      <c r="E39" s="240"/>
      <c r="F39" s="174">
        <v>5</v>
      </c>
      <c r="G39" s="175"/>
    </row>
    <row r="40" spans="1:7" s="17" customFormat="1" ht="15.75" customHeight="1" x14ac:dyDescent="0.3">
      <c r="A40" s="279"/>
      <c r="B40" s="172" t="s">
        <v>194</v>
      </c>
      <c r="C40" s="304"/>
      <c r="D40" s="62" t="s">
        <v>39</v>
      </c>
      <c r="E40" s="236"/>
      <c r="F40" s="163"/>
      <c r="G40" s="164">
        <f>SUM(G35:G39)</f>
        <v>0</v>
      </c>
    </row>
    <row r="41" spans="1:7" s="17" customFormat="1" ht="16.5" customHeight="1" x14ac:dyDescent="0.3">
      <c r="A41" s="279"/>
      <c r="B41" s="172" t="s">
        <v>101</v>
      </c>
      <c r="C41" s="302">
        <v>1</v>
      </c>
      <c r="D41" s="345" t="s">
        <v>154</v>
      </c>
      <c r="E41" s="346"/>
      <c r="F41" s="161"/>
      <c r="G41" s="166"/>
    </row>
    <row r="42" spans="1:7" s="17" customFormat="1" ht="16.5" customHeight="1" x14ac:dyDescent="0.3">
      <c r="A42" s="279"/>
      <c r="B42" s="172" t="s">
        <v>103</v>
      </c>
      <c r="C42" s="303"/>
      <c r="D42" s="246" t="s">
        <v>110</v>
      </c>
      <c r="E42" s="247"/>
      <c r="F42" s="157"/>
      <c r="G42" s="158"/>
    </row>
    <row r="43" spans="1:7" s="17" customFormat="1" ht="15.75" customHeight="1" x14ac:dyDescent="0.3">
      <c r="A43" s="279"/>
      <c r="B43" s="172" t="s">
        <v>105</v>
      </c>
      <c r="C43" s="303"/>
      <c r="D43" s="239" t="s">
        <v>112</v>
      </c>
      <c r="E43" s="240"/>
      <c r="F43" s="92">
        <v>1</v>
      </c>
      <c r="G43" s="159"/>
    </row>
    <row r="44" spans="1:7" s="17" customFormat="1" ht="15.75" customHeight="1" x14ac:dyDescent="0.3">
      <c r="A44" s="279"/>
      <c r="B44" s="179"/>
      <c r="C44" s="304"/>
      <c r="D44" s="56" t="s">
        <v>39</v>
      </c>
      <c r="E44" s="57"/>
      <c r="F44" s="163"/>
      <c r="G44" s="164">
        <f>G43</f>
        <v>0</v>
      </c>
    </row>
    <row r="45" spans="1:7" s="17" customFormat="1" ht="119.25" customHeight="1" x14ac:dyDescent="0.25">
      <c r="A45" s="279"/>
      <c r="B45" s="172" t="s">
        <v>194</v>
      </c>
      <c r="C45" s="237"/>
      <c r="D45" s="245" t="s">
        <v>182</v>
      </c>
      <c r="E45" s="230"/>
      <c r="F45" s="231"/>
      <c r="G45" s="232"/>
    </row>
    <row r="46" spans="1:7" s="17" customFormat="1" ht="16.5" customHeight="1" x14ac:dyDescent="0.3">
      <c r="A46" s="279"/>
      <c r="B46" s="172" t="s">
        <v>108</v>
      </c>
      <c r="C46" s="302">
        <v>3</v>
      </c>
      <c r="D46" s="183" t="s">
        <v>113</v>
      </c>
      <c r="E46" s="236"/>
      <c r="F46" s="92">
        <v>1</v>
      </c>
      <c r="G46" s="160"/>
    </row>
    <row r="47" spans="1:7" s="17" customFormat="1" ht="15.75" customHeight="1" x14ac:dyDescent="0.3">
      <c r="A47" s="279"/>
      <c r="B47" s="172" t="s">
        <v>109</v>
      </c>
      <c r="C47" s="303"/>
      <c r="D47" s="184" t="s">
        <v>155</v>
      </c>
      <c r="E47" s="236"/>
      <c r="F47" s="92">
        <v>2</v>
      </c>
      <c r="G47" s="160"/>
    </row>
    <row r="48" spans="1:7" s="17" customFormat="1" ht="15.75" customHeight="1" x14ac:dyDescent="0.3">
      <c r="A48" s="279"/>
      <c r="B48" s="172" t="s">
        <v>111</v>
      </c>
      <c r="C48" s="304"/>
      <c r="D48" s="185" t="s">
        <v>114</v>
      </c>
      <c r="E48" s="236"/>
      <c r="F48" s="92">
        <v>3</v>
      </c>
      <c r="G48" s="160"/>
    </row>
    <row r="49" spans="1:7" s="17" customFormat="1" ht="16.5" customHeight="1" x14ac:dyDescent="0.3">
      <c r="A49" s="279"/>
      <c r="B49" s="181"/>
      <c r="C49" s="302">
        <v>3</v>
      </c>
      <c r="D49" s="183" t="s">
        <v>115</v>
      </c>
      <c r="E49" s="236"/>
      <c r="F49" s="92">
        <v>1</v>
      </c>
      <c r="G49" s="160"/>
    </row>
    <row r="50" spans="1:7" s="17" customFormat="1" ht="15.75" customHeight="1" x14ac:dyDescent="0.3">
      <c r="A50" s="279"/>
      <c r="B50" s="181"/>
      <c r="C50" s="303"/>
      <c r="D50" s="184" t="s">
        <v>155</v>
      </c>
      <c r="E50" s="236"/>
      <c r="F50" s="92">
        <v>2</v>
      </c>
      <c r="G50" s="160"/>
    </row>
    <row r="51" spans="1:7" s="17" customFormat="1" ht="15.75" customHeight="1" x14ac:dyDescent="0.3">
      <c r="A51" s="279"/>
      <c r="B51" s="181"/>
      <c r="C51" s="304"/>
      <c r="D51" s="185" t="s">
        <v>114</v>
      </c>
      <c r="E51" s="236"/>
      <c r="F51" s="92">
        <v>3</v>
      </c>
      <c r="G51" s="160"/>
    </row>
    <row r="52" spans="1:7" s="17" customFormat="1" ht="16.5" customHeight="1" x14ac:dyDescent="0.3">
      <c r="A52" s="279"/>
      <c r="B52" s="181"/>
      <c r="C52" s="303">
        <v>3</v>
      </c>
      <c r="D52" s="183" t="s">
        <v>116</v>
      </c>
      <c r="E52" s="236"/>
      <c r="F52" s="92">
        <v>1</v>
      </c>
      <c r="G52" s="160"/>
    </row>
    <row r="53" spans="1:7" s="17" customFormat="1" ht="15.75" customHeight="1" x14ac:dyDescent="0.3">
      <c r="A53" s="279"/>
      <c r="B53" s="181"/>
      <c r="C53" s="303"/>
      <c r="D53" s="184" t="s">
        <v>155</v>
      </c>
      <c r="E53" s="236"/>
      <c r="F53" s="92">
        <v>2</v>
      </c>
      <c r="G53" s="160"/>
    </row>
    <row r="54" spans="1:7" s="17" customFormat="1" ht="15.75" customHeight="1" x14ac:dyDescent="0.3">
      <c r="A54" s="279"/>
      <c r="B54" s="181"/>
      <c r="C54" s="303"/>
      <c r="D54" s="184" t="s">
        <v>114</v>
      </c>
      <c r="E54" s="236"/>
      <c r="F54" s="92">
        <v>3</v>
      </c>
      <c r="G54" s="160"/>
    </row>
    <row r="55" spans="1:7" s="17" customFormat="1" ht="15.75" customHeight="1" x14ac:dyDescent="0.3">
      <c r="A55" s="279"/>
      <c r="B55" s="181"/>
      <c r="C55" s="304"/>
      <c r="D55" s="186" t="s">
        <v>39</v>
      </c>
      <c r="E55" s="57"/>
      <c r="F55" s="163"/>
      <c r="G55" s="164"/>
    </row>
    <row r="56" spans="1:7" s="17" customFormat="1" ht="35.25" customHeight="1" x14ac:dyDescent="0.3">
      <c r="A56" s="279"/>
      <c r="B56" s="181"/>
      <c r="C56" s="302">
        <v>10</v>
      </c>
      <c r="D56" s="281" t="s">
        <v>156</v>
      </c>
      <c r="E56" s="282"/>
      <c r="F56" s="182" t="s">
        <v>54</v>
      </c>
      <c r="G56" s="169"/>
    </row>
    <row r="57" spans="1:7" s="17" customFormat="1" ht="15.75" customHeight="1" x14ac:dyDescent="0.3">
      <c r="A57" s="279"/>
      <c r="B57" s="181"/>
      <c r="C57" s="303"/>
      <c r="D57" s="235" t="s">
        <v>117</v>
      </c>
      <c r="E57" s="236"/>
      <c r="F57" s="92">
        <v>2</v>
      </c>
      <c r="G57" s="160"/>
    </row>
    <row r="58" spans="1:7" s="17" customFormat="1" ht="15.75" customHeight="1" x14ac:dyDescent="0.3">
      <c r="A58" s="279"/>
      <c r="B58" s="181"/>
      <c r="C58" s="303"/>
      <c r="D58" s="235" t="s">
        <v>118</v>
      </c>
      <c r="E58" s="236"/>
      <c r="F58" s="92">
        <v>4</v>
      </c>
      <c r="G58" s="160"/>
    </row>
    <row r="59" spans="1:7" s="17" customFormat="1" ht="15.75" customHeight="1" x14ac:dyDescent="0.3">
      <c r="A59" s="279"/>
      <c r="B59" s="181"/>
      <c r="C59" s="303"/>
      <c r="D59" s="235" t="s">
        <v>119</v>
      </c>
      <c r="E59" s="236"/>
      <c r="F59" s="92">
        <v>6</v>
      </c>
      <c r="G59" s="160"/>
    </row>
    <row r="60" spans="1:7" s="17" customFormat="1" ht="15.75" customHeight="1" x14ac:dyDescent="0.3">
      <c r="A60" s="279"/>
      <c r="B60" s="181"/>
      <c r="C60" s="303"/>
      <c r="D60" s="235" t="s">
        <v>120</v>
      </c>
      <c r="E60" s="236"/>
      <c r="F60" s="92">
        <v>8</v>
      </c>
      <c r="G60" s="160"/>
    </row>
    <row r="61" spans="1:7" s="17" customFormat="1" ht="15.75" customHeight="1" x14ac:dyDescent="0.3">
      <c r="A61" s="279"/>
      <c r="B61" s="181"/>
      <c r="C61" s="303"/>
      <c r="D61" s="235" t="s">
        <v>121</v>
      </c>
      <c r="E61" s="236"/>
      <c r="F61" s="92">
        <v>10</v>
      </c>
      <c r="G61" s="160"/>
    </row>
    <row r="62" spans="1:7" s="17" customFormat="1" ht="15.75" customHeight="1" x14ac:dyDescent="0.3">
      <c r="A62" s="279"/>
      <c r="B62" s="181"/>
      <c r="C62" s="304"/>
      <c r="D62" s="62" t="s">
        <v>39</v>
      </c>
      <c r="E62" s="236"/>
      <c r="F62" s="163"/>
      <c r="G62" s="164">
        <f>SUM(G57:G61)</f>
        <v>0</v>
      </c>
    </row>
    <row r="63" spans="1:7" s="17" customFormat="1" ht="52.5" customHeight="1" x14ac:dyDescent="0.3">
      <c r="A63" s="279"/>
      <c r="B63" s="181"/>
      <c r="C63" s="302">
        <v>6</v>
      </c>
      <c r="D63" s="331" t="s">
        <v>157</v>
      </c>
      <c r="E63" s="332"/>
      <c r="F63" s="182" t="s">
        <v>54</v>
      </c>
      <c r="G63" s="169"/>
    </row>
    <row r="64" spans="1:7" s="17" customFormat="1" ht="15.75" customHeight="1" x14ac:dyDescent="0.3">
      <c r="A64" s="279"/>
      <c r="B64" s="181"/>
      <c r="C64" s="303"/>
      <c r="D64" s="235" t="s">
        <v>189</v>
      </c>
      <c r="E64" s="236"/>
      <c r="F64" s="92">
        <v>2</v>
      </c>
      <c r="G64" s="160"/>
    </row>
    <row r="65" spans="1:9" s="17" customFormat="1" ht="15.75" customHeight="1" x14ac:dyDescent="0.3">
      <c r="A65" s="279"/>
      <c r="B65" s="181"/>
      <c r="C65" s="303"/>
      <c r="D65" s="235" t="s">
        <v>190</v>
      </c>
      <c r="E65" s="236"/>
      <c r="F65" s="92">
        <v>4</v>
      </c>
      <c r="G65" s="160"/>
    </row>
    <row r="66" spans="1:9" s="17" customFormat="1" ht="15.75" customHeight="1" x14ac:dyDescent="0.3">
      <c r="A66" s="279"/>
      <c r="B66" s="181"/>
      <c r="C66" s="303"/>
      <c r="D66" s="235" t="s">
        <v>191</v>
      </c>
      <c r="E66" s="236"/>
      <c r="F66" s="92">
        <v>6</v>
      </c>
      <c r="G66" s="160"/>
    </row>
    <row r="67" spans="1:9" s="17" customFormat="1" ht="15.75" customHeight="1" x14ac:dyDescent="0.3">
      <c r="A67" s="279"/>
      <c r="B67" s="181"/>
      <c r="C67" s="304"/>
      <c r="D67" s="56" t="s">
        <v>39</v>
      </c>
      <c r="E67" s="57"/>
      <c r="F67" s="163"/>
      <c r="G67" s="164">
        <f>SUM(G64:G66)</f>
        <v>0</v>
      </c>
    </row>
    <row r="68" spans="1:9" s="17" customFormat="1" ht="36.75" customHeight="1" x14ac:dyDescent="0.3">
      <c r="A68" s="279"/>
      <c r="B68" s="181"/>
      <c r="C68" s="302">
        <v>2</v>
      </c>
      <c r="D68" s="281" t="s">
        <v>158</v>
      </c>
      <c r="E68" s="282"/>
      <c r="F68" s="92"/>
      <c r="G68" s="169"/>
    </row>
    <row r="69" spans="1:9" s="17" customFormat="1" ht="15.75" customHeight="1" x14ac:dyDescent="0.3">
      <c r="A69" s="279"/>
      <c r="B69" s="181"/>
      <c r="C69" s="303"/>
      <c r="D69" s="235" t="s">
        <v>122</v>
      </c>
      <c r="E69" s="236"/>
      <c r="F69" s="92">
        <v>2</v>
      </c>
      <c r="G69" s="160"/>
    </row>
    <row r="70" spans="1:9" s="17" customFormat="1" ht="15.75" customHeight="1" x14ac:dyDescent="0.3">
      <c r="A70" s="279"/>
      <c r="B70" s="181"/>
      <c r="C70" s="304"/>
      <c r="D70" s="56" t="s">
        <v>39</v>
      </c>
      <c r="E70" s="57"/>
      <c r="F70" s="163"/>
      <c r="G70" s="164">
        <f>G69</f>
        <v>0</v>
      </c>
    </row>
    <row r="71" spans="1:9" s="17" customFormat="1" ht="34.5" customHeight="1" x14ac:dyDescent="0.3">
      <c r="A71" s="279"/>
      <c r="B71" s="181"/>
      <c r="C71" s="302">
        <v>2</v>
      </c>
      <c r="D71" s="331" t="s">
        <v>159</v>
      </c>
      <c r="E71" s="332"/>
      <c r="F71" s="182" t="s">
        <v>64</v>
      </c>
      <c r="G71" s="169"/>
    </row>
    <row r="72" spans="1:9" s="17" customFormat="1" ht="15.75" customHeight="1" x14ac:dyDescent="0.3">
      <c r="A72" s="279"/>
      <c r="B72" s="181"/>
      <c r="C72" s="303"/>
      <c r="D72" s="235" t="s">
        <v>160</v>
      </c>
      <c r="E72" s="236"/>
      <c r="F72" s="92">
        <v>1</v>
      </c>
      <c r="G72" s="160"/>
    </row>
    <row r="73" spans="1:9" s="17" customFormat="1" ht="15.75" customHeight="1" x14ac:dyDescent="0.3">
      <c r="A73" s="279"/>
      <c r="B73" s="181"/>
      <c r="C73" s="303"/>
      <c r="D73" s="235" t="s">
        <v>195</v>
      </c>
      <c r="E73" s="236"/>
      <c r="F73" s="161">
        <v>1</v>
      </c>
      <c r="G73" s="162"/>
      <c r="I73" s="193"/>
    </row>
    <row r="74" spans="1:9" s="17" customFormat="1" ht="15.75" customHeight="1" thickBot="1" x14ac:dyDescent="0.35">
      <c r="A74" s="280"/>
      <c r="B74" s="181"/>
      <c r="C74" s="303"/>
      <c r="D74" s="62" t="s">
        <v>39</v>
      </c>
      <c r="E74" s="236"/>
      <c r="F74" s="96"/>
      <c r="G74" s="164">
        <f>SUM(G72:G73)</f>
        <v>0</v>
      </c>
    </row>
    <row r="75" spans="1:9" s="17" customFormat="1" ht="16.5" customHeight="1" x14ac:dyDescent="0.3">
      <c r="A75" s="76"/>
      <c r="B75" s="187"/>
      <c r="C75" s="188"/>
      <c r="D75" s="311"/>
      <c r="E75" s="354"/>
      <c r="F75" s="79"/>
      <c r="G75" s="189"/>
    </row>
    <row r="76" spans="1:9" s="17" customFormat="1" ht="16.5" customHeight="1" thickBot="1" x14ac:dyDescent="0.35">
      <c r="A76" s="100"/>
      <c r="B76" s="190"/>
      <c r="C76" s="101"/>
      <c r="D76" s="298" t="s">
        <v>60</v>
      </c>
      <c r="E76" s="355"/>
      <c r="F76" s="83"/>
      <c r="G76" s="191">
        <f>G18+G22+G31+G40+G44+G55+G62+G67+G70+G74</f>
        <v>0</v>
      </c>
    </row>
    <row r="77" spans="1:9" s="17" customFormat="1" ht="52.5" customHeight="1" thickBot="1" x14ac:dyDescent="0.3">
      <c r="A77" s="85">
        <v>4</v>
      </c>
      <c r="B77" s="86" t="s">
        <v>123</v>
      </c>
      <c r="C77" s="85">
        <v>10</v>
      </c>
      <c r="D77" s="313" t="s">
        <v>124</v>
      </c>
      <c r="E77" s="314"/>
      <c r="F77" s="87" t="s">
        <v>20</v>
      </c>
      <c r="G77" s="36" t="s">
        <v>21</v>
      </c>
    </row>
    <row r="78" spans="1:9" s="17" customFormat="1" ht="16.5" customHeight="1" x14ac:dyDescent="0.3">
      <c r="A78" s="278"/>
      <c r="B78" s="88"/>
      <c r="C78" s="279">
        <v>4</v>
      </c>
      <c r="D78" s="327" t="s">
        <v>192</v>
      </c>
      <c r="E78" s="328"/>
      <c r="F78" s="157"/>
      <c r="G78" s="192"/>
    </row>
    <row r="79" spans="1:9" s="17" customFormat="1" ht="15.75" customHeight="1" x14ac:dyDescent="0.3">
      <c r="A79" s="279"/>
      <c r="B79" s="88" t="s">
        <v>125</v>
      </c>
      <c r="C79" s="279"/>
      <c r="D79" s="235" t="s">
        <v>122</v>
      </c>
      <c r="E79" s="236"/>
      <c r="F79" s="92">
        <v>2</v>
      </c>
      <c r="G79" s="44"/>
    </row>
    <row r="80" spans="1:9" s="17" customFormat="1" ht="15.75" customHeight="1" x14ac:dyDescent="0.3">
      <c r="A80" s="279"/>
      <c r="B80" s="88"/>
      <c r="C80" s="279"/>
      <c r="D80" s="235" t="s">
        <v>161</v>
      </c>
      <c r="E80" s="236"/>
      <c r="F80" s="92" t="s">
        <v>126</v>
      </c>
      <c r="G80" s="44"/>
    </row>
    <row r="81" spans="1:13" s="17" customFormat="1" ht="15.75" customHeight="1" x14ac:dyDescent="0.3">
      <c r="A81" s="279"/>
      <c r="B81" s="172" t="s">
        <v>193</v>
      </c>
      <c r="C81" s="279"/>
      <c r="D81" s="235" t="s">
        <v>162</v>
      </c>
      <c r="E81" s="236"/>
      <c r="F81" s="92">
        <v>2</v>
      </c>
      <c r="G81" s="44"/>
    </row>
    <row r="82" spans="1:13" s="17" customFormat="1" ht="15.75" customHeight="1" x14ac:dyDescent="0.3">
      <c r="A82" s="279"/>
      <c r="B82" s="172" t="s">
        <v>127</v>
      </c>
      <c r="C82" s="356"/>
      <c r="D82" s="56" t="s">
        <v>39</v>
      </c>
      <c r="E82" s="236"/>
      <c r="F82" s="170"/>
      <c r="G82" s="59">
        <f>SUM(G79:G81)</f>
        <v>0</v>
      </c>
    </row>
    <row r="83" spans="1:13" s="17" customFormat="1" ht="16.5" customHeight="1" x14ac:dyDescent="0.3">
      <c r="A83" s="279"/>
      <c r="B83" s="172" t="s">
        <v>128</v>
      </c>
      <c r="C83" s="357">
        <v>2</v>
      </c>
      <c r="D83" s="281" t="s">
        <v>163</v>
      </c>
      <c r="E83" s="282"/>
      <c r="F83" s="161"/>
      <c r="G83" s="47"/>
      <c r="K83" s="193"/>
      <c r="L83" s="193"/>
      <c r="M83" s="193"/>
    </row>
    <row r="84" spans="1:13" s="17" customFormat="1" ht="15.75" customHeight="1" x14ac:dyDescent="0.3">
      <c r="A84" s="279"/>
      <c r="B84" s="172" t="s">
        <v>129</v>
      </c>
      <c r="C84" s="279"/>
      <c r="D84" s="235" t="s">
        <v>122</v>
      </c>
      <c r="E84" s="236"/>
      <c r="F84" s="157">
        <v>2</v>
      </c>
      <c r="G84" s="44"/>
      <c r="K84" s="193"/>
      <c r="L84" s="193"/>
      <c r="M84" s="193"/>
    </row>
    <row r="85" spans="1:13" s="17" customFormat="1" ht="15.75" customHeight="1" x14ac:dyDescent="0.3">
      <c r="A85" s="279"/>
      <c r="B85" s="172"/>
      <c r="C85" s="356"/>
      <c r="D85" s="62" t="s">
        <v>39</v>
      </c>
      <c r="E85" s="236"/>
      <c r="F85" s="194"/>
      <c r="G85" s="59">
        <f>G84</f>
        <v>0</v>
      </c>
      <c r="I85" s="243"/>
      <c r="J85" s="243"/>
      <c r="K85" s="196"/>
      <c r="L85" s="193"/>
      <c r="M85" s="193"/>
    </row>
    <row r="86" spans="1:13" s="17" customFormat="1" ht="16.5" customHeight="1" x14ac:dyDescent="0.3">
      <c r="A86" s="279"/>
      <c r="B86" s="172"/>
      <c r="C86" s="357">
        <v>4</v>
      </c>
      <c r="D86" s="331" t="s">
        <v>164</v>
      </c>
      <c r="E86" s="332"/>
      <c r="F86" s="92"/>
      <c r="G86" s="47"/>
    </row>
    <row r="87" spans="1:13" s="17" customFormat="1" ht="15.75" customHeight="1" x14ac:dyDescent="0.3">
      <c r="A87" s="279"/>
      <c r="B87" s="37"/>
      <c r="C87" s="279"/>
      <c r="D87" s="235" t="s">
        <v>122</v>
      </c>
      <c r="E87" s="236"/>
      <c r="F87" s="92">
        <v>2</v>
      </c>
      <c r="G87" s="44"/>
    </row>
    <row r="88" spans="1:13" s="17" customFormat="1" ht="15.75" customHeight="1" x14ac:dyDescent="0.3">
      <c r="A88" s="279"/>
      <c r="B88" s="88"/>
      <c r="C88" s="279"/>
      <c r="D88" s="235" t="s">
        <v>165</v>
      </c>
      <c r="E88" s="236"/>
      <c r="F88" s="92" t="s">
        <v>126</v>
      </c>
      <c r="G88" s="44"/>
    </row>
    <row r="89" spans="1:13" s="17" customFormat="1" ht="15.75" customHeight="1" x14ac:dyDescent="0.3">
      <c r="A89" s="279"/>
      <c r="B89" s="88"/>
      <c r="C89" s="279"/>
      <c r="D89" s="235" t="s">
        <v>166</v>
      </c>
      <c r="E89" s="236"/>
      <c r="F89" s="92">
        <v>2</v>
      </c>
      <c r="G89" s="44"/>
    </row>
    <row r="90" spans="1:13" s="17" customFormat="1" ht="17.25" customHeight="1" thickBot="1" x14ac:dyDescent="0.35">
      <c r="A90" s="280"/>
      <c r="B90" s="95"/>
      <c r="C90" s="280"/>
      <c r="D90" s="73" t="s">
        <v>39</v>
      </c>
      <c r="E90" s="74"/>
      <c r="F90" s="163"/>
      <c r="G90" s="59">
        <f>SUM(G87:G89)</f>
        <v>0</v>
      </c>
    </row>
    <row r="91" spans="1:13" s="17" customFormat="1" ht="16.5" customHeight="1" x14ac:dyDescent="0.3">
      <c r="A91" s="197"/>
      <c r="B91" s="99"/>
      <c r="C91" s="307"/>
      <c r="D91" s="308"/>
      <c r="E91" s="198"/>
      <c r="F91" s="199"/>
      <c r="G91" s="199"/>
    </row>
    <row r="92" spans="1:13" s="17" customFormat="1" ht="16.5" customHeight="1" thickBot="1" x14ac:dyDescent="0.35">
      <c r="A92" s="200"/>
      <c r="B92" s="101"/>
      <c r="C92" s="298" t="s">
        <v>60</v>
      </c>
      <c r="D92" s="299"/>
      <c r="E92" s="201"/>
      <c r="F92" s="83"/>
      <c r="G92" s="83">
        <f>G82+G85+G90</f>
        <v>0</v>
      </c>
    </row>
    <row r="93" spans="1:13" s="17" customFormat="1" ht="17.25" customHeight="1" thickBot="1" x14ac:dyDescent="0.3">
      <c r="A93" s="358"/>
      <c r="B93" s="359"/>
      <c r="C93" s="359"/>
      <c r="D93" s="359"/>
      <c r="E93" s="359"/>
      <c r="F93" s="359"/>
      <c r="G93" s="360"/>
    </row>
    <row r="94" spans="1:13" s="17" customFormat="1" ht="33" customHeight="1" thickBot="1" x14ac:dyDescent="0.3">
      <c r="A94" s="351" t="s">
        <v>130</v>
      </c>
      <c r="B94" s="352"/>
      <c r="C94" s="352"/>
      <c r="D94" s="352"/>
      <c r="E94" s="352"/>
      <c r="F94" s="352"/>
      <c r="G94" s="353"/>
    </row>
    <row r="95" spans="1:13" s="17" customFormat="1" ht="95.25" customHeight="1" thickBot="1" x14ac:dyDescent="0.3">
      <c r="A95" s="202">
        <v>5</v>
      </c>
      <c r="B95" s="203" t="s">
        <v>131</v>
      </c>
      <c r="C95" s="202">
        <v>20</v>
      </c>
      <c r="D95" s="361" t="s">
        <v>132</v>
      </c>
      <c r="E95" s="361"/>
      <c r="F95" s="361"/>
      <c r="G95" s="362"/>
    </row>
    <row r="96" spans="1:13" s="17" customFormat="1" ht="57.75" customHeight="1" thickBot="1" x14ac:dyDescent="0.3">
      <c r="A96" s="278"/>
      <c r="B96" s="204" t="s">
        <v>133</v>
      </c>
      <c r="C96" s="205"/>
      <c r="D96" s="363" t="s">
        <v>134</v>
      </c>
      <c r="E96" s="364"/>
      <c r="F96" s="206" t="s">
        <v>20</v>
      </c>
      <c r="G96" s="207" t="s">
        <v>135</v>
      </c>
    </row>
    <row r="97" spans="1:7" s="17" customFormat="1" ht="15.75" customHeight="1" x14ac:dyDescent="0.25">
      <c r="A97" s="279"/>
      <c r="B97" s="208"/>
      <c r="C97" s="234"/>
      <c r="D97" s="243"/>
      <c r="E97" s="243"/>
      <c r="F97" s="209"/>
      <c r="G97" s="210"/>
    </row>
    <row r="98" spans="1:7" s="17" customFormat="1" ht="15.75" customHeight="1" x14ac:dyDescent="0.3">
      <c r="A98" s="279"/>
      <c r="B98" s="211" t="s">
        <v>136</v>
      </c>
      <c r="C98" s="234"/>
      <c r="D98" s="365" t="s">
        <v>137</v>
      </c>
      <c r="E98" s="365"/>
      <c r="F98" s="212"/>
      <c r="G98" s="213"/>
    </row>
    <row r="99" spans="1:7" s="17" customFormat="1" ht="16.5" customHeight="1" x14ac:dyDescent="0.3">
      <c r="A99" s="279"/>
      <c r="B99" s="243" t="s">
        <v>138</v>
      </c>
      <c r="C99" s="234"/>
      <c r="D99" s="366" t="s">
        <v>167</v>
      </c>
      <c r="E99" s="366"/>
      <c r="F99" s="214">
        <v>4</v>
      </c>
      <c r="G99" s="44"/>
    </row>
    <row r="100" spans="1:7" s="17" customFormat="1" ht="15.75" customHeight="1" x14ac:dyDescent="0.3">
      <c r="A100" s="279"/>
      <c r="B100" s="243" t="s">
        <v>139</v>
      </c>
      <c r="C100" s="234"/>
      <c r="D100" s="367" t="s">
        <v>168</v>
      </c>
      <c r="E100" s="367"/>
      <c r="F100" s="214">
        <v>4</v>
      </c>
      <c r="G100" s="44"/>
    </row>
    <row r="101" spans="1:7" s="17" customFormat="1" ht="15.75" customHeight="1" x14ac:dyDescent="0.3">
      <c r="A101" s="279"/>
      <c r="B101" s="243" t="s">
        <v>140</v>
      </c>
      <c r="C101" s="215"/>
      <c r="D101" s="367" t="s">
        <v>169</v>
      </c>
      <c r="E101" s="367"/>
      <c r="F101" s="214">
        <v>4</v>
      </c>
      <c r="G101" s="44"/>
    </row>
    <row r="102" spans="1:7" s="17" customFormat="1" ht="15.75" customHeight="1" x14ac:dyDescent="0.3">
      <c r="A102" s="279"/>
      <c r="B102" s="243" t="s">
        <v>141</v>
      </c>
      <c r="C102" s="216"/>
      <c r="D102" s="367" t="s">
        <v>170</v>
      </c>
      <c r="E102" s="367"/>
      <c r="F102" s="214">
        <v>4</v>
      </c>
      <c r="G102" s="44"/>
    </row>
    <row r="103" spans="1:7" s="17" customFormat="1" ht="15.75" customHeight="1" x14ac:dyDescent="0.3">
      <c r="A103" s="279"/>
      <c r="B103" s="243"/>
      <c r="C103" s="216"/>
      <c r="D103" s="367" t="s">
        <v>171</v>
      </c>
      <c r="E103" s="367"/>
      <c r="F103" s="214">
        <v>4</v>
      </c>
      <c r="G103" s="44"/>
    </row>
    <row r="104" spans="1:7" s="17" customFormat="1" ht="15.75" customHeight="1" x14ac:dyDescent="0.3">
      <c r="A104" s="279"/>
      <c r="B104" s="243"/>
      <c r="C104" s="216"/>
      <c r="D104" s="217" t="s">
        <v>39</v>
      </c>
      <c r="E104" s="218"/>
      <c r="F104" s="163"/>
      <c r="G104" s="59">
        <f>SUM(G99:G103)</f>
        <v>0</v>
      </c>
    </row>
    <row r="105" spans="1:7" s="17" customFormat="1" ht="15.75" customHeight="1" x14ac:dyDescent="0.3">
      <c r="A105" s="279"/>
      <c r="B105" s="243"/>
      <c r="C105" s="216"/>
      <c r="D105" s="219"/>
      <c r="E105" s="243"/>
      <c r="F105" s="220" t="s">
        <v>64</v>
      </c>
      <c r="G105" s="220"/>
    </row>
    <row r="106" spans="1:7" s="17" customFormat="1" ht="16.5" x14ac:dyDescent="0.3">
      <c r="A106" s="279"/>
      <c r="B106" s="221"/>
      <c r="C106" s="234"/>
      <c r="D106" s="365" t="s">
        <v>142</v>
      </c>
      <c r="E106" s="365"/>
      <c r="F106" s="212"/>
      <c r="G106" s="222"/>
    </row>
    <row r="107" spans="1:7" s="17" customFormat="1" ht="15.75" customHeight="1" x14ac:dyDescent="0.3">
      <c r="A107" s="279"/>
      <c r="B107" s="221"/>
      <c r="C107" s="234"/>
      <c r="D107" s="366" t="s">
        <v>167</v>
      </c>
      <c r="E107" s="366"/>
      <c r="F107" s="214">
        <v>4</v>
      </c>
      <c r="G107" s="44"/>
    </row>
    <row r="108" spans="1:7" s="17" customFormat="1" ht="15.75" customHeight="1" x14ac:dyDescent="0.3">
      <c r="A108" s="279"/>
      <c r="B108" s="221"/>
      <c r="C108" s="234"/>
      <c r="D108" s="367" t="s">
        <v>168</v>
      </c>
      <c r="E108" s="367"/>
      <c r="F108" s="214">
        <v>4</v>
      </c>
      <c r="G108" s="44"/>
    </row>
    <row r="109" spans="1:7" s="17" customFormat="1" ht="15.75" customHeight="1" x14ac:dyDescent="0.3">
      <c r="A109" s="279"/>
      <c r="B109" s="221"/>
      <c r="C109" s="234"/>
      <c r="D109" s="367" t="s">
        <v>169</v>
      </c>
      <c r="E109" s="367"/>
      <c r="F109" s="214">
        <v>4</v>
      </c>
      <c r="G109" s="44"/>
    </row>
    <row r="110" spans="1:7" s="17" customFormat="1" ht="15.75" customHeight="1" x14ac:dyDescent="0.3">
      <c r="A110" s="279"/>
      <c r="B110" s="221"/>
      <c r="C110" s="234"/>
      <c r="D110" s="367" t="s">
        <v>170</v>
      </c>
      <c r="E110" s="367"/>
      <c r="F110" s="214">
        <v>4</v>
      </c>
      <c r="G110" s="44"/>
    </row>
    <row r="111" spans="1:7" s="17" customFormat="1" ht="15.75" customHeight="1" x14ac:dyDescent="0.3">
      <c r="A111" s="279"/>
      <c r="B111" s="221"/>
      <c r="C111" s="234"/>
      <c r="D111" s="367" t="s">
        <v>171</v>
      </c>
      <c r="E111" s="367"/>
      <c r="F111" s="214">
        <v>4</v>
      </c>
      <c r="G111" s="44"/>
    </row>
    <row r="112" spans="1:7" s="17" customFormat="1" ht="15.75" customHeight="1" x14ac:dyDescent="0.3">
      <c r="A112" s="279"/>
      <c r="B112" s="221"/>
      <c r="C112" s="234"/>
      <c r="D112" s="217" t="s">
        <v>39</v>
      </c>
      <c r="E112" s="218"/>
      <c r="F112" s="163"/>
      <c r="G112" s="59">
        <f>SUM(G107:G111)</f>
        <v>0</v>
      </c>
    </row>
    <row r="113" spans="1:10" s="17" customFormat="1" ht="15.75" customHeight="1" x14ac:dyDescent="0.3">
      <c r="A113" s="279"/>
      <c r="B113" s="221"/>
      <c r="C113" s="234"/>
      <c r="D113" s="219"/>
      <c r="E113" s="243"/>
      <c r="F113" s="220" t="s">
        <v>64</v>
      </c>
      <c r="G113" s="220"/>
    </row>
    <row r="114" spans="1:10" s="17" customFormat="1" ht="16.5" x14ac:dyDescent="0.3">
      <c r="A114" s="279"/>
      <c r="B114" s="221"/>
      <c r="C114" s="234"/>
      <c r="D114" s="368" t="s">
        <v>143</v>
      </c>
      <c r="E114" s="368"/>
      <c r="F114" s="212"/>
      <c r="G114" s="222"/>
    </row>
    <row r="115" spans="1:10" s="17" customFormat="1" ht="15.75" customHeight="1" x14ac:dyDescent="0.3">
      <c r="A115" s="279"/>
      <c r="B115" s="221"/>
      <c r="C115" s="234"/>
      <c r="D115" s="366" t="s">
        <v>167</v>
      </c>
      <c r="E115" s="366"/>
      <c r="F115" s="214">
        <v>4</v>
      </c>
      <c r="G115" s="44"/>
    </row>
    <row r="116" spans="1:10" s="17" customFormat="1" ht="15.75" customHeight="1" x14ac:dyDescent="0.3">
      <c r="A116" s="279"/>
      <c r="B116" s="221"/>
      <c r="C116" s="234"/>
      <c r="D116" s="367" t="s">
        <v>168</v>
      </c>
      <c r="E116" s="367"/>
      <c r="F116" s="214">
        <v>4</v>
      </c>
      <c r="G116" s="44"/>
    </row>
    <row r="117" spans="1:10" s="17" customFormat="1" ht="15.75" customHeight="1" x14ac:dyDescent="0.3">
      <c r="A117" s="279"/>
      <c r="B117" s="221"/>
      <c r="C117" s="234"/>
      <c r="D117" s="367" t="s">
        <v>169</v>
      </c>
      <c r="E117" s="367"/>
      <c r="F117" s="214">
        <v>4</v>
      </c>
      <c r="G117" s="44"/>
    </row>
    <row r="118" spans="1:10" s="17" customFormat="1" ht="15.75" customHeight="1" x14ac:dyDescent="0.3">
      <c r="A118" s="279"/>
      <c r="B118" s="221"/>
      <c r="C118" s="234"/>
      <c r="D118" s="367" t="s">
        <v>170</v>
      </c>
      <c r="E118" s="367"/>
      <c r="F118" s="214">
        <v>4</v>
      </c>
      <c r="G118" s="44"/>
    </row>
    <row r="119" spans="1:10" s="17" customFormat="1" ht="15.75" customHeight="1" x14ac:dyDescent="0.3">
      <c r="A119" s="279"/>
      <c r="B119" s="221"/>
      <c r="C119" s="234"/>
      <c r="D119" s="367" t="s">
        <v>171</v>
      </c>
      <c r="E119" s="367"/>
      <c r="F119" s="214">
        <v>4</v>
      </c>
      <c r="G119" s="44"/>
    </row>
    <row r="120" spans="1:10" s="17" customFormat="1" ht="15.75" customHeight="1" thickBot="1" x14ac:dyDescent="0.35">
      <c r="A120" s="279"/>
      <c r="B120" s="221"/>
      <c r="C120" s="234"/>
      <c r="D120" s="219" t="s">
        <v>39</v>
      </c>
      <c r="E120" s="243"/>
      <c r="F120" s="170"/>
      <c r="G120" s="67">
        <f>SUM(G115:G119)</f>
        <v>0</v>
      </c>
    </row>
    <row r="121" spans="1:10" s="17" customFormat="1" ht="16.5" customHeight="1" x14ac:dyDescent="0.3">
      <c r="A121" s="223"/>
      <c r="B121" s="188"/>
      <c r="C121" s="311"/>
      <c r="D121" s="354"/>
      <c r="E121" s="224"/>
      <c r="F121" s="199"/>
      <c r="G121" s="199"/>
    </row>
    <row r="122" spans="1:10" s="17" customFormat="1" ht="16.5" customHeight="1" thickBot="1" x14ac:dyDescent="0.35">
      <c r="A122" s="100"/>
      <c r="B122" s="101"/>
      <c r="C122" s="298" t="s">
        <v>60</v>
      </c>
      <c r="D122" s="355"/>
      <c r="E122" s="102"/>
      <c r="F122" s="83"/>
      <c r="G122" s="83">
        <f>(G104+G112+G120)/3</f>
        <v>0</v>
      </c>
    </row>
    <row r="123" spans="1:10" s="17" customFormat="1" ht="16.5" customHeight="1" x14ac:dyDescent="0.25">
      <c r="A123" s="369"/>
      <c r="B123" s="370"/>
      <c r="C123" s="370"/>
      <c r="D123" s="370"/>
      <c r="E123" s="370"/>
      <c r="F123" s="370"/>
      <c r="G123" s="371"/>
    </row>
    <row r="124" spans="1:10" s="17" customFormat="1" ht="17.25" customHeight="1" thickBot="1" x14ac:dyDescent="0.3">
      <c r="A124" s="372"/>
      <c r="B124" s="373"/>
      <c r="C124" s="373"/>
      <c r="D124" s="373"/>
      <c r="E124" s="373"/>
      <c r="F124" s="373"/>
      <c r="G124" s="374"/>
    </row>
    <row r="125" spans="1:10" s="17" customFormat="1" ht="21" customHeight="1" x14ac:dyDescent="0.3">
      <c r="A125" s="300" t="s">
        <v>67</v>
      </c>
      <c r="B125" s="301"/>
      <c r="C125" s="301"/>
      <c r="D125" s="110" t="s">
        <v>3</v>
      </c>
      <c r="E125" s="111"/>
      <c r="F125" s="288"/>
      <c r="G125" s="289"/>
    </row>
    <row r="126" spans="1:10" s="17" customFormat="1" ht="16.5" x14ac:dyDescent="0.3">
      <c r="A126" s="290"/>
      <c r="B126" s="291"/>
      <c r="C126" s="291"/>
      <c r="D126" s="115" t="s">
        <v>144</v>
      </c>
      <c r="E126" s="244"/>
      <c r="F126" s="292"/>
      <c r="G126" s="293"/>
    </row>
    <row r="127" spans="1:10" s="17" customFormat="1" ht="33" x14ac:dyDescent="0.25">
      <c r="A127" s="290"/>
      <c r="B127" s="291"/>
      <c r="C127" s="291"/>
      <c r="D127" s="119" t="s">
        <v>175</v>
      </c>
      <c r="E127" s="244"/>
      <c r="F127" s="117">
        <f>C12+C19+C23+C32+C41+C46+C49+C52+C56+C63+C68+C71</f>
        <v>45</v>
      </c>
      <c r="G127" s="120">
        <f>G76</f>
        <v>0</v>
      </c>
      <c r="J127" s="225"/>
    </row>
    <row r="128" spans="1:10" s="17" customFormat="1" ht="21" customHeight="1" x14ac:dyDescent="0.3">
      <c r="A128" s="290"/>
      <c r="B128" s="291"/>
      <c r="C128" s="291"/>
      <c r="D128" s="115"/>
      <c r="E128" s="244"/>
      <c r="F128" s="292"/>
      <c r="G128" s="293"/>
    </row>
    <row r="129" spans="1:7" s="17" customFormat="1" ht="33" x14ac:dyDescent="0.25">
      <c r="A129" s="290"/>
      <c r="B129" s="291"/>
      <c r="C129" s="291"/>
      <c r="D129" s="119" t="s">
        <v>176</v>
      </c>
      <c r="E129" s="244"/>
      <c r="F129" s="226">
        <f>C78+C83+C86</f>
        <v>10</v>
      </c>
      <c r="G129" s="118">
        <f>G92</f>
        <v>0</v>
      </c>
    </row>
    <row r="130" spans="1:7" s="17" customFormat="1" ht="21" customHeight="1" x14ac:dyDescent="0.25">
      <c r="A130" s="290"/>
      <c r="B130" s="291"/>
      <c r="C130" s="291"/>
      <c r="D130" s="227" t="s">
        <v>145</v>
      </c>
      <c r="E130" s="244"/>
      <c r="F130" s="375"/>
      <c r="G130" s="376"/>
    </row>
    <row r="131" spans="1:7" s="17" customFormat="1" ht="15.75" customHeight="1" x14ac:dyDescent="0.25">
      <c r="A131" s="285"/>
      <c r="B131" s="286"/>
      <c r="C131" s="286"/>
      <c r="D131" s="119" t="s">
        <v>177</v>
      </c>
      <c r="E131" s="244"/>
      <c r="F131" s="226">
        <v>20</v>
      </c>
      <c r="G131" s="118">
        <f>G122</f>
        <v>0</v>
      </c>
    </row>
    <row r="132" spans="1:7" s="17" customFormat="1" ht="15.75" customHeight="1" x14ac:dyDescent="0.25">
      <c r="A132" s="241"/>
      <c r="B132" s="242"/>
      <c r="C132" s="242"/>
      <c r="D132" s="227" t="s">
        <v>183</v>
      </c>
      <c r="E132" s="244"/>
      <c r="F132" s="127"/>
      <c r="G132" s="127"/>
    </row>
    <row r="133" spans="1:7" s="17" customFormat="1" ht="34.5" customHeight="1" x14ac:dyDescent="0.25">
      <c r="A133" s="241"/>
      <c r="B133" s="242"/>
      <c r="C133" s="242"/>
      <c r="D133" s="116" t="s">
        <v>179</v>
      </c>
      <c r="E133" s="244"/>
      <c r="F133" s="117">
        <v>25</v>
      </c>
      <c r="G133" s="229">
        <f>'Annexure A '!G50</f>
        <v>0</v>
      </c>
    </row>
    <row r="134" spans="1:7" ht="16.5" x14ac:dyDescent="0.3">
      <c r="A134" s="121"/>
      <c r="B134" s="122"/>
      <c r="C134" s="123"/>
      <c r="D134" s="124"/>
      <c r="E134" s="125"/>
      <c r="F134" s="126"/>
      <c r="G134" s="127"/>
    </row>
    <row r="135" spans="1:7" ht="16.5" x14ac:dyDescent="0.3">
      <c r="A135" s="2"/>
      <c r="B135" s="3"/>
      <c r="C135" s="4"/>
      <c r="D135" s="128" t="s">
        <v>69</v>
      </c>
      <c r="E135" s="7"/>
      <c r="F135" s="129"/>
      <c r="G135" s="130"/>
    </row>
    <row r="136" spans="1:7" ht="16.5" x14ac:dyDescent="0.3">
      <c r="A136" s="294" t="s">
        <v>70</v>
      </c>
      <c r="B136" s="295"/>
      <c r="C136" s="295"/>
      <c r="D136" s="116" t="s">
        <v>172</v>
      </c>
      <c r="E136" s="7"/>
      <c r="F136" s="131">
        <f>F127+F129+F131+F133</f>
        <v>100</v>
      </c>
      <c r="G136" s="132">
        <f>(G127+G129+G131+G133)</f>
        <v>0</v>
      </c>
    </row>
    <row r="137" spans="1:7" ht="17.25" thickBot="1" x14ac:dyDescent="0.35">
      <c r="A137" s="296"/>
      <c r="B137" s="297"/>
      <c r="C137" s="297"/>
      <c r="D137" s="133"/>
      <c r="E137" s="134"/>
      <c r="F137" s="135"/>
      <c r="G137" s="136"/>
    </row>
    <row r="140" spans="1:7" ht="15.75" customHeight="1" x14ac:dyDescent="0.25"/>
    <row r="141" spans="1:7" ht="15.75" customHeight="1" x14ac:dyDescent="0.25"/>
    <row r="142" spans="1:7" ht="15.75" customHeight="1" x14ac:dyDescent="0.25"/>
    <row r="143" spans="1:7" ht="15.75" customHeight="1" x14ac:dyDescent="0.25"/>
    <row r="144" spans="1:7" ht="15.75" customHeight="1" x14ac:dyDescent="0.25"/>
    <row r="145" ht="15.75" customHeight="1" x14ac:dyDescent="0.25"/>
  </sheetData>
  <mergeCells count="80">
    <mergeCell ref="A136:C136"/>
    <mergeCell ref="A137:C137"/>
    <mergeCell ref="A125:C125"/>
    <mergeCell ref="F125:G125"/>
    <mergeCell ref="A126:C131"/>
    <mergeCell ref="F126:G126"/>
    <mergeCell ref="F128:G128"/>
    <mergeCell ref="F130:G130"/>
    <mergeCell ref="A123:G124"/>
    <mergeCell ref="D109:E109"/>
    <mergeCell ref="D110:E110"/>
    <mergeCell ref="D111:E111"/>
    <mergeCell ref="D114:E114"/>
    <mergeCell ref="D115:E115"/>
    <mergeCell ref="D116:E116"/>
    <mergeCell ref="D117:E117"/>
    <mergeCell ref="D118:E118"/>
    <mergeCell ref="D119:E119"/>
    <mergeCell ref="C121:D121"/>
    <mergeCell ref="C122:D122"/>
    <mergeCell ref="D108:E108"/>
    <mergeCell ref="C91:D91"/>
    <mergeCell ref="C92:D92"/>
    <mergeCell ref="A93:G93"/>
    <mergeCell ref="A94:G94"/>
    <mergeCell ref="D95:G95"/>
    <mergeCell ref="A96:A120"/>
    <mergeCell ref="D96:E96"/>
    <mergeCell ref="D98:E98"/>
    <mergeCell ref="D99:E99"/>
    <mergeCell ref="D100:E100"/>
    <mergeCell ref="D101:E101"/>
    <mergeCell ref="D102:E102"/>
    <mergeCell ref="D103:E103"/>
    <mergeCell ref="D106:E106"/>
    <mergeCell ref="D107:E107"/>
    <mergeCell ref="D77:E77"/>
    <mergeCell ref="A78:A90"/>
    <mergeCell ref="C78:C82"/>
    <mergeCell ref="D78:E78"/>
    <mergeCell ref="C83:C85"/>
    <mergeCell ref="D83:E83"/>
    <mergeCell ref="C86:C90"/>
    <mergeCell ref="D86:E86"/>
    <mergeCell ref="F32:F33"/>
    <mergeCell ref="D76:E76"/>
    <mergeCell ref="C46:C48"/>
    <mergeCell ref="C49:C51"/>
    <mergeCell ref="C52:C55"/>
    <mergeCell ref="C56:C62"/>
    <mergeCell ref="D56:E56"/>
    <mergeCell ref="C63:C67"/>
    <mergeCell ref="D63:E63"/>
    <mergeCell ref="C68:C70"/>
    <mergeCell ref="D68:E68"/>
    <mergeCell ref="C71:C74"/>
    <mergeCell ref="D71:E71"/>
    <mergeCell ref="D75:E75"/>
    <mergeCell ref="C41:C44"/>
    <mergeCell ref="D41:E41"/>
    <mergeCell ref="A8:G8"/>
    <mergeCell ref="D9:E9"/>
    <mergeCell ref="D10:E10"/>
    <mergeCell ref="A12:A74"/>
    <mergeCell ref="C12:C18"/>
    <mergeCell ref="F12:F15"/>
    <mergeCell ref="C19:C22"/>
    <mergeCell ref="D19:E19"/>
    <mergeCell ref="C23:C31"/>
    <mergeCell ref="D23:E23"/>
    <mergeCell ref="F23:F25"/>
    <mergeCell ref="F27:F28"/>
    <mergeCell ref="C32:C40"/>
    <mergeCell ref="D32:E32"/>
    <mergeCell ref="A7:G7"/>
    <mergeCell ref="A1:G1"/>
    <mergeCell ref="A2:G2"/>
    <mergeCell ref="A3:G3"/>
    <mergeCell ref="A4:G4"/>
    <mergeCell ref="A5:G5"/>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45"/>
  <sheetViews>
    <sheetView topLeftCell="A10" workbookViewId="0">
      <selection activeCell="D15" sqref="D15"/>
    </sheetView>
  </sheetViews>
  <sheetFormatPr defaultColWidth="9.140625" defaultRowHeight="15.75" x14ac:dyDescent="0.25"/>
  <cols>
    <col min="1" max="1" width="5.85546875" style="137" customWidth="1"/>
    <col min="2" max="2" width="45.7109375" style="1" customWidth="1"/>
    <col min="3" max="3" width="7" style="137" bestFit="1" customWidth="1"/>
    <col min="4" max="4" width="45.7109375" style="1" customWidth="1"/>
    <col min="5" max="5" width="23.42578125" style="1" hidden="1" customWidth="1"/>
    <col min="6" max="6" width="14.7109375" style="138" customWidth="1"/>
    <col min="7" max="7" width="14.7109375" style="139" customWidth="1"/>
    <col min="8" max="16384" width="9.140625" style="1"/>
  </cols>
  <sheetData>
    <row r="1" spans="1:10" ht="33" customHeight="1" x14ac:dyDescent="0.25">
      <c r="A1" s="260" t="s">
        <v>0</v>
      </c>
      <c r="B1" s="261"/>
      <c r="C1" s="261"/>
      <c r="D1" s="261"/>
      <c r="E1" s="261"/>
      <c r="F1" s="261"/>
      <c r="G1" s="262"/>
    </row>
    <row r="2" spans="1:10" ht="18" customHeight="1" x14ac:dyDescent="0.25">
      <c r="A2" s="263" t="s">
        <v>1</v>
      </c>
      <c r="B2" s="264"/>
      <c r="C2" s="264"/>
      <c r="D2" s="264"/>
      <c r="E2" s="264"/>
      <c r="F2" s="264"/>
      <c r="G2" s="265"/>
    </row>
    <row r="3" spans="1:10" ht="18" customHeight="1" x14ac:dyDescent="0.25">
      <c r="A3" s="263" t="s">
        <v>2</v>
      </c>
      <c r="B3" s="264"/>
      <c r="C3" s="264"/>
      <c r="D3" s="264"/>
      <c r="E3" s="264"/>
      <c r="F3" s="264"/>
      <c r="G3" s="265"/>
    </row>
    <row r="4" spans="1:10" s="7" customFormat="1" ht="18" x14ac:dyDescent="0.3">
      <c r="A4" s="333"/>
      <c r="B4" s="334"/>
      <c r="C4" s="334"/>
      <c r="D4" s="334"/>
      <c r="E4" s="334"/>
      <c r="F4" s="334"/>
      <c r="G4" s="335"/>
    </row>
    <row r="5" spans="1:10" ht="18" customHeight="1" x14ac:dyDescent="0.25">
      <c r="A5" s="333" t="s">
        <v>185</v>
      </c>
      <c r="B5" s="334"/>
      <c r="C5" s="334"/>
      <c r="D5" s="334"/>
      <c r="E5" s="334"/>
      <c r="F5" s="334"/>
      <c r="G5" s="335"/>
    </row>
    <row r="6" spans="1:10" s="17" customFormat="1" ht="16.5" customHeight="1" thickBot="1" x14ac:dyDescent="0.35">
      <c r="A6" s="141"/>
      <c r="B6" s="142"/>
      <c r="C6" s="143"/>
      <c r="D6" s="144"/>
      <c r="E6" s="144"/>
      <c r="F6" s="145"/>
      <c r="G6" s="146"/>
    </row>
    <row r="7" spans="1:10" s="17" customFormat="1" ht="16.5" customHeight="1" x14ac:dyDescent="0.25">
      <c r="A7" s="315" t="s">
        <v>16</v>
      </c>
      <c r="B7" s="316"/>
      <c r="C7" s="316"/>
      <c r="D7" s="316"/>
      <c r="E7" s="316"/>
      <c r="F7" s="316"/>
      <c r="G7" s="317"/>
    </row>
    <row r="8" spans="1:10" s="17" customFormat="1" ht="16.5" customHeight="1" thickBot="1" x14ac:dyDescent="0.3">
      <c r="A8" s="318" t="s">
        <v>78</v>
      </c>
      <c r="B8" s="319"/>
      <c r="C8" s="319"/>
      <c r="D8" s="319"/>
      <c r="E8" s="319"/>
      <c r="F8" s="319"/>
      <c r="G8" s="320"/>
    </row>
    <row r="9" spans="1:10" s="17" customFormat="1" ht="33" customHeight="1" thickBot="1" x14ac:dyDescent="0.3">
      <c r="A9" s="32">
        <v>3</v>
      </c>
      <c r="B9" s="86" t="s">
        <v>79</v>
      </c>
      <c r="C9" s="34">
        <v>45</v>
      </c>
      <c r="D9" s="336" t="s">
        <v>80</v>
      </c>
      <c r="E9" s="337"/>
      <c r="F9" s="87" t="s">
        <v>20</v>
      </c>
      <c r="G9" s="147" t="s">
        <v>21</v>
      </c>
    </row>
    <row r="10" spans="1:10" s="17" customFormat="1" ht="90.75" customHeight="1" x14ac:dyDescent="0.25">
      <c r="A10" s="148"/>
      <c r="B10" s="149" t="s">
        <v>181</v>
      </c>
      <c r="C10" s="150"/>
      <c r="D10" s="338" t="s">
        <v>180</v>
      </c>
      <c r="E10" s="339"/>
      <c r="F10" s="231"/>
      <c r="G10" s="232"/>
    </row>
    <row r="11" spans="1:10" s="17" customFormat="1" ht="24" customHeight="1" x14ac:dyDescent="0.25">
      <c r="A11" s="151"/>
      <c r="B11" s="152"/>
      <c r="C11" s="153"/>
      <c r="D11" s="154" t="s">
        <v>146</v>
      </c>
      <c r="E11" s="238"/>
      <c r="F11" s="155"/>
      <c r="G11" s="156"/>
    </row>
    <row r="12" spans="1:10" s="17" customFormat="1" ht="16.5" customHeight="1" x14ac:dyDescent="0.3">
      <c r="A12" s="279"/>
      <c r="B12" s="40" t="s">
        <v>23</v>
      </c>
      <c r="C12" s="302">
        <v>4</v>
      </c>
      <c r="D12" s="246" t="s">
        <v>196</v>
      </c>
      <c r="E12" s="240"/>
      <c r="F12" s="340" t="s">
        <v>54</v>
      </c>
      <c r="G12" s="166"/>
      <c r="I12" s="193"/>
      <c r="J12" s="193"/>
    </row>
    <row r="13" spans="1:10" s="17" customFormat="1" ht="15.75" customHeight="1" x14ac:dyDescent="0.3">
      <c r="A13" s="279"/>
      <c r="B13" s="45"/>
      <c r="C13" s="303"/>
      <c r="D13" s="167" t="s">
        <v>81</v>
      </c>
      <c r="E13" s="240"/>
      <c r="F13" s="341"/>
      <c r="G13" s="168"/>
      <c r="I13" s="193"/>
      <c r="J13" s="193"/>
    </row>
    <row r="14" spans="1:10" s="17" customFormat="1" ht="15.75" customHeight="1" x14ac:dyDescent="0.3">
      <c r="A14" s="279"/>
      <c r="B14" s="48" t="s">
        <v>26</v>
      </c>
      <c r="C14" s="303"/>
      <c r="D14" s="167" t="s">
        <v>82</v>
      </c>
      <c r="E14" s="240"/>
      <c r="F14" s="341"/>
      <c r="G14" s="168"/>
      <c r="I14" s="193"/>
      <c r="J14" s="193"/>
    </row>
    <row r="15" spans="1:10" s="17" customFormat="1" ht="15.75" customHeight="1" x14ac:dyDescent="0.3">
      <c r="A15" s="279"/>
      <c r="B15" s="48" t="s">
        <v>28</v>
      </c>
      <c r="C15" s="303"/>
      <c r="D15" s="167" t="s">
        <v>84</v>
      </c>
      <c r="E15" s="240"/>
      <c r="F15" s="342"/>
      <c r="G15" s="158"/>
      <c r="I15" s="193"/>
      <c r="J15" s="193"/>
    </row>
    <row r="16" spans="1:10" s="17" customFormat="1" ht="15.75" customHeight="1" x14ac:dyDescent="0.3">
      <c r="A16" s="279"/>
      <c r="B16" s="48" t="s">
        <v>30</v>
      </c>
      <c r="C16" s="303"/>
      <c r="D16" s="239" t="s">
        <v>147</v>
      </c>
      <c r="E16" s="240"/>
      <c r="F16" s="92">
        <v>2</v>
      </c>
      <c r="G16" s="159"/>
      <c r="I16" s="193"/>
      <c r="J16" s="193"/>
    </row>
    <row r="17" spans="1:10" s="17" customFormat="1" ht="15.75" customHeight="1" x14ac:dyDescent="0.3">
      <c r="A17" s="279"/>
      <c r="B17" s="52"/>
      <c r="C17" s="303"/>
      <c r="D17" s="239" t="s">
        <v>85</v>
      </c>
      <c r="E17" s="240"/>
      <c r="F17" s="92">
        <v>4</v>
      </c>
      <c r="G17" s="160"/>
      <c r="I17" s="193"/>
      <c r="J17" s="193"/>
    </row>
    <row r="18" spans="1:10" s="17" customFormat="1" ht="16.5" customHeight="1" x14ac:dyDescent="0.3">
      <c r="A18" s="279"/>
      <c r="B18" s="53" t="s">
        <v>33</v>
      </c>
      <c r="C18" s="304"/>
      <c r="D18" s="56" t="s">
        <v>39</v>
      </c>
      <c r="E18" s="57"/>
      <c r="F18" s="163"/>
      <c r="G18" s="164">
        <f>SUM(G16:G17)</f>
        <v>0</v>
      </c>
      <c r="I18" s="193"/>
      <c r="J18" s="193"/>
    </row>
    <row r="19" spans="1:10" s="17" customFormat="1" ht="16.5" customHeight="1" x14ac:dyDescent="0.3">
      <c r="A19" s="279"/>
      <c r="B19" s="48" t="s">
        <v>36</v>
      </c>
      <c r="C19" s="302">
        <v>3</v>
      </c>
      <c r="D19" s="343" t="s">
        <v>148</v>
      </c>
      <c r="E19" s="344"/>
      <c r="F19" s="92" t="s">
        <v>54</v>
      </c>
      <c r="G19" s="169"/>
      <c r="I19" s="193"/>
      <c r="J19" s="193"/>
    </row>
    <row r="20" spans="1:10" s="17" customFormat="1" ht="15.75" customHeight="1" x14ac:dyDescent="0.3">
      <c r="A20" s="279"/>
      <c r="B20" s="55" t="s">
        <v>83</v>
      </c>
      <c r="C20" s="303"/>
      <c r="D20" s="239" t="s">
        <v>149</v>
      </c>
      <c r="E20" s="240"/>
      <c r="F20" s="92">
        <v>2</v>
      </c>
      <c r="G20" s="160"/>
      <c r="I20" s="193"/>
      <c r="J20" s="193"/>
    </row>
    <row r="21" spans="1:10" s="17" customFormat="1" ht="15.75" customHeight="1" x14ac:dyDescent="0.3">
      <c r="A21" s="279"/>
      <c r="B21" s="55" t="s">
        <v>40</v>
      </c>
      <c r="C21" s="303"/>
      <c r="D21" s="239" t="s">
        <v>150</v>
      </c>
      <c r="E21" s="240"/>
      <c r="F21" s="161">
        <v>3</v>
      </c>
      <c r="G21" s="162"/>
    </row>
    <row r="22" spans="1:10" s="17" customFormat="1" ht="15.75" customHeight="1" x14ac:dyDescent="0.3">
      <c r="A22" s="279"/>
      <c r="B22" s="52"/>
      <c r="C22" s="304"/>
      <c r="D22" s="62" t="s">
        <v>39</v>
      </c>
      <c r="E22" s="236"/>
      <c r="F22" s="170"/>
      <c r="G22" s="164">
        <f>SUM(G20:G21)</f>
        <v>0</v>
      </c>
    </row>
    <row r="23" spans="1:10" s="17" customFormat="1" ht="16.5" customHeight="1" x14ac:dyDescent="0.3">
      <c r="A23" s="279"/>
      <c r="B23" s="55" t="s">
        <v>86</v>
      </c>
      <c r="C23" s="302">
        <v>3</v>
      </c>
      <c r="D23" s="345" t="s">
        <v>151</v>
      </c>
      <c r="E23" s="346"/>
      <c r="F23" s="340"/>
      <c r="G23" s="166"/>
    </row>
    <row r="24" spans="1:10" s="17" customFormat="1" ht="15.75" customHeight="1" x14ac:dyDescent="0.3">
      <c r="A24" s="279"/>
      <c r="B24" s="55" t="s">
        <v>43</v>
      </c>
      <c r="C24" s="303"/>
      <c r="D24" s="239" t="s">
        <v>87</v>
      </c>
      <c r="E24" s="240"/>
      <c r="F24" s="341"/>
      <c r="G24" s="168"/>
    </row>
    <row r="25" spans="1:10" s="17" customFormat="1" ht="16.5" customHeight="1" x14ac:dyDescent="0.3">
      <c r="A25" s="279"/>
      <c r="B25" s="55" t="s">
        <v>46</v>
      </c>
      <c r="C25" s="303"/>
      <c r="D25" s="171" t="s">
        <v>88</v>
      </c>
      <c r="E25" s="240"/>
      <c r="F25" s="342"/>
      <c r="G25" s="158"/>
    </row>
    <row r="26" spans="1:10" s="17" customFormat="1" ht="15.75" customHeight="1" x14ac:dyDescent="0.3">
      <c r="A26" s="279"/>
      <c r="B26" s="53"/>
      <c r="C26" s="303"/>
      <c r="D26" s="173" t="s">
        <v>90</v>
      </c>
      <c r="E26" s="240"/>
      <c r="F26" s="174">
        <v>3</v>
      </c>
      <c r="G26" s="175"/>
    </row>
    <row r="27" spans="1:10" s="17" customFormat="1" ht="16.5" customHeight="1" x14ac:dyDescent="0.25">
      <c r="A27" s="279"/>
      <c r="B27" s="45" t="s">
        <v>48</v>
      </c>
      <c r="C27" s="303"/>
      <c r="D27" s="171" t="s">
        <v>92</v>
      </c>
      <c r="E27" s="240"/>
      <c r="F27" s="347" t="s">
        <v>54</v>
      </c>
      <c r="G27" s="176"/>
    </row>
    <row r="28" spans="1:10" s="17" customFormat="1" ht="16.5" customHeight="1" x14ac:dyDescent="0.25">
      <c r="A28" s="279"/>
      <c r="B28" s="45" t="s">
        <v>50</v>
      </c>
      <c r="C28" s="303"/>
      <c r="D28" s="171" t="s">
        <v>93</v>
      </c>
      <c r="E28" s="240"/>
      <c r="F28" s="348"/>
      <c r="G28" s="178"/>
    </row>
    <row r="29" spans="1:10" s="17" customFormat="1" ht="15.75" customHeight="1" x14ac:dyDescent="0.3">
      <c r="A29" s="279"/>
      <c r="B29" s="45" t="s">
        <v>52</v>
      </c>
      <c r="C29" s="303"/>
      <c r="D29" s="239" t="s">
        <v>152</v>
      </c>
      <c r="E29" s="240"/>
      <c r="F29" s="157">
        <v>2</v>
      </c>
      <c r="G29" s="160"/>
    </row>
    <row r="30" spans="1:10" s="17" customFormat="1" ht="15.75" customHeight="1" x14ac:dyDescent="0.3">
      <c r="A30" s="279"/>
      <c r="B30" s="53"/>
      <c r="C30" s="303"/>
      <c r="D30" s="239" t="s">
        <v>95</v>
      </c>
      <c r="E30" s="240"/>
      <c r="F30" s="92">
        <v>3</v>
      </c>
      <c r="G30" s="160"/>
    </row>
    <row r="31" spans="1:10" s="17" customFormat="1" ht="15.75" customHeight="1" x14ac:dyDescent="0.3">
      <c r="A31" s="279"/>
      <c r="B31" s="172" t="s">
        <v>89</v>
      </c>
      <c r="C31" s="304"/>
      <c r="D31" s="56" t="s">
        <v>39</v>
      </c>
      <c r="E31" s="57"/>
      <c r="F31" s="163"/>
      <c r="G31" s="164">
        <f>G26+G29+G30</f>
        <v>0</v>
      </c>
    </row>
    <row r="32" spans="1:10" s="17" customFormat="1" ht="16.5" customHeight="1" x14ac:dyDescent="0.3">
      <c r="A32" s="279"/>
      <c r="B32" s="172" t="s">
        <v>91</v>
      </c>
      <c r="C32" s="302">
        <v>5</v>
      </c>
      <c r="D32" s="349" t="s">
        <v>153</v>
      </c>
      <c r="E32" s="350"/>
      <c r="F32" s="340" t="s">
        <v>54</v>
      </c>
      <c r="G32" s="166"/>
    </row>
    <row r="33" spans="1:7" s="17" customFormat="1" ht="16.5" customHeight="1" x14ac:dyDescent="0.3">
      <c r="A33" s="279"/>
      <c r="B33" s="177"/>
      <c r="C33" s="303"/>
      <c r="D33" s="246" t="s">
        <v>98</v>
      </c>
      <c r="E33" s="240"/>
      <c r="F33" s="342"/>
      <c r="G33" s="158"/>
    </row>
    <row r="34" spans="1:7" s="17" customFormat="1" ht="15.75" hidden="1" customHeight="1" x14ac:dyDescent="0.3">
      <c r="A34" s="279"/>
      <c r="B34" s="172" t="s">
        <v>94</v>
      </c>
      <c r="C34" s="303"/>
      <c r="D34" s="239" t="s">
        <v>99</v>
      </c>
      <c r="E34" s="240"/>
      <c r="F34" s="157"/>
      <c r="G34" s="158"/>
    </row>
    <row r="35" spans="1:7" s="17" customFormat="1" ht="15.75" customHeight="1" x14ac:dyDescent="0.3">
      <c r="A35" s="279"/>
      <c r="B35" s="177"/>
      <c r="C35" s="303"/>
      <c r="D35" s="239" t="s">
        <v>100</v>
      </c>
      <c r="E35" s="240"/>
      <c r="F35" s="157">
        <v>1</v>
      </c>
      <c r="G35" s="159"/>
    </row>
    <row r="36" spans="1:7" s="17" customFormat="1" ht="15.75" customHeight="1" x14ac:dyDescent="0.3">
      <c r="A36" s="279"/>
      <c r="B36" s="172" t="s">
        <v>96</v>
      </c>
      <c r="C36" s="303"/>
      <c r="D36" s="239" t="s">
        <v>102</v>
      </c>
      <c r="E36" s="240"/>
      <c r="F36" s="157">
        <v>2</v>
      </c>
      <c r="G36" s="159"/>
    </row>
    <row r="37" spans="1:7" s="17" customFormat="1" ht="15.75" customHeight="1" x14ac:dyDescent="0.3">
      <c r="A37" s="279"/>
      <c r="B37" s="172" t="s">
        <v>97</v>
      </c>
      <c r="C37" s="303"/>
      <c r="D37" s="239" t="s">
        <v>104</v>
      </c>
      <c r="E37" s="240"/>
      <c r="F37" s="157">
        <v>3</v>
      </c>
      <c r="G37" s="159"/>
    </row>
    <row r="38" spans="1:7" s="17" customFormat="1" ht="15.75" customHeight="1" x14ac:dyDescent="0.3">
      <c r="A38" s="279"/>
      <c r="B38" s="172"/>
      <c r="C38" s="303"/>
      <c r="D38" s="239" t="s">
        <v>106</v>
      </c>
      <c r="E38" s="240"/>
      <c r="F38" s="157">
        <v>4</v>
      </c>
      <c r="G38" s="159"/>
    </row>
    <row r="39" spans="1:7" s="17" customFormat="1" ht="15.75" customHeight="1" x14ac:dyDescent="0.3">
      <c r="A39" s="279"/>
      <c r="B39" s="172" t="s">
        <v>194</v>
      </c>
      <c r="C39" s="303"/>
      <c r="D39" s="239" t="s">
        <v>107</v>
      </c>
      <c r="E39" s="240"/>
      <c r="F39" s="174">
        <v>5</v>
      </c>
      <c r="G39" s="175"/>
    </row>
    <row r="40" spans="1:7" s="17" customFormat="1" ht="15.75" customHeight="1" x14ac:dyDescent="0.3">
      <c r="A40" s="279"/>
      <c r="B40" s="172" t="s">
        <v>194</v>
      </c>
      <c r="C40" s="304"/>
      <c r="D40" s="62" t="s">
        <v>39</v>
      </c>
      <c r="E40" s="236"/>
      <c r="F40" s="163"/>
      <c r="G40" s="164">
        <f>SUM(G35:G39)</f>
        <v>0</v>
      </c>
    </row>
    <row r="41" spans="1:7" s="17" customFormat="1" ht="16.5" customHeight="1" x14ac:dyDescent="0.3">
      <c r="A41" s="279"/>
      <c r="B41" s="172" t="s">
        <v>101</v>
      </c>
      <c r="C41" s="302">
        <v>1</v>
      </c>
      <c r="D41" s="345" t="s">
        <v>154</v>
      </c>
      <c r="E41" s="346"/>
      <c r="F41" s="161"/>
      <c r="G41" s="166"/>
    </row>
    <row r="42" spans="1:7" s="17" customFormat="1" ht="16.5" customHeight="1" x14ac:dyDescent="0.3">
      <c r="A42" s="279"/>
      <c r="B42" s="172" t="s">
        <v>103</v>
      </c>
      <c r="C42" s="303"/>
      <c r="D42" s="246" t="s">
        <v>110</v>
      </c>
      <c r="E42" s="247"/>
      <c r="F42" s="157"/>
      <c r="G42" s="158"/>
    </row>
    <row r="43" spans="1:7" s="17" customFormat="1" ht="15.75" customHeight="1" x14ac:dyDescent="0.3">
      <c r="A43" s="279"/>
      <c r="B43" s="172" t="s">
        <v>105</v>
      </c>
      <c r="C43" s="303"/>
      <c r="D43" s="239" t="s">
        <v>112</v>
      </c>
      <c r="E43" s="240"/>
      <c r="F43" s="92">
        <v>1</v>
      </c>
      <c r="G43" s="159"/>
    </row>
    <row r="44" spans="1:7" s="17" customFormat="1" ht="15.75" customHeight="1" x14ac:dyDescent="0.3">
      <c r="A44" s="279"/>
      <c r="B44" s="179"/>
      <c r="C44" s="304"/>
      <c r="D44" s="56" t="s">
        <v>39</v>
      </c>
      <c r="E44" s="57"/>
      <c r="F44" s="163"/>
      <c r="G44" s="164">
        <f>G43</f>
        <v>0</v>
      </c>
    </row>
    <row r="45" spans="1:7" s="17" customFormat="1" ht="119.25" customHeight="1" x14ac:dyDescent="0.25">
      <c r="A45" s="279"/>
      <c r="B45" s="172" t="s">
        <v>194</v>
      </c>
      <c r="C45" s="237"/>
      <c r="D45" s="245" t="s">
        <v>182</v>
      </c>
      <c r="E45" s="230"/>
      <c r="F45" s="231"/>
      <c r="G45" s="232"/>
    </row>
    <row r="46" spans="1:7" s="17" customFormat="1" ht="16.5" customHeight="1" x14ac:dyDescent="0.3">
      <c r="A46" s="279"/>
      <c r="B46" s="172" t="s">
        <v>108</v>
      </c>
      <c r="C46" s="302">
        <v>3</v>
      </c>
      <c r="D46" s="183" t="s">
        <v>113</v>
      </c>
      <c r="E46" s="236"/>
      <c r="F46" s="92">
        <v>1</v>
      </c>
      <c r="G46" s="160"/>
    </row>
    <row r="47" spans="1:7" s="17" customFormat="1" ht="15.75" customHeight="1" x14ac:dyDescent="0.3">
      <c r="A47" s="279"/>
      <c r="B47" s="172" t="s">
        <v>109</v>
      </c>
      <c r="C47" s="303"/>
      <c r="D47" s="184" t="s">
        <v>155</v>
      </c>
      <c r="E47" s="236"/>
      <c r="F47" s="92">
        <v>2</v>
      </c>
      <c r="G47" s="160"/>
    </row>
    <row r="48" spans="1:7" s="17" customFormat="1" ht="15.75" customHeight="1" x14ac:dyDescent="0.3">
      <c r="A48" s="279"/>
      <c r="B48" s="172" t="s">
        <v>111</v>
      </c>
      <c r="C48" s="304"/>
      <c r="D48" s="185" t="s">
        <v>114</v>
      </c>
      <c r="E48" s="236"/>
      <c r="F48" s="92">
        <v>3</v>
      </c>
      <c r="G48" s="160"/>
    </row>
    <row r="49" spans="1:7" s="17" customFormat="1" ht="16.5" customHeight="1" x14ac:dyDescent="0.3">
      <c r="A49" s="279"/>
      <c r="B49" s="181"/>
      <c r="C49" s="302">
        <v>3</v>
      </c>
      <c r="D49" s="183" t="s">
        <v>115</v>
      </c>
      <c r="E49" s="236"/>
      <c r="F49" s="92">
        <v>1</v>
      </c>
      <c r="G49" s="160"/>
    </row>
    <row r="50" spans="1:7" s="17" customFormat="1" ht="15.75" customHeight="1" x14ac:dyDescent="0.3">
      <c r="A50" s="279"/>
      <c r="B50" s="181"/>
      <c r="C50" s="303"/>
      <c r="D50" s="184" t="s">
        <v>155</v>
      </c>
      <c r="E50" s="236"/>
      <c r="F50" s="92">
        <v>2</v>
      </c>
      <c r="G50" s="160"/>
    </row>
    <row r="51" spans="1:7" s="17" customFormat="1" ht="15.75" customHeight="1" x14ac:dyDescent="0.3">
      <c r="A51" s="279"/>
      <c r="B51" s="181"/>
      <c r="C51" s="304"/>
      <c r="D51" s="185" t="s">
        <v>114</v>
      </c>
      <c r="E51" s="236"/>
      <c r="F51" s="92">
        <v>3</v>
      </c>
      <c r="G51" s="160"/>
    </row>
    <row r="52" spans="1:7" s="17" customFormat="1" ht="16.5" customHeight="1" x14ac:dyDescent="0.3">
      <c r="A52" s="279"/>
      <c r="B52" s="181"/>
      <c r="C52" s="303">
        <v>3</v>
      </c>
      <c r="D52" s="183" t="s">
        <v>116</v>
      </c>
      <c r="E52" s="236"/>
      <c r="F52" s="92">
        <v>1</v>
      </c>
      <c r="G52" s="160"/>
    </row>
    <row r="53" spans="1:7" s="17" customFormat="1" ht="15.75" customHeight="1" x14ac:dyDescent="0.3">
      <c r="A53" s="279"/>
      <c r="B53" s="181"/>
      <c r="C53" s="303"/>
      <c r="D53" s="184" t="s">
        <v>155</v>
      </c>
      <c r="E53" s="236"/>
      <c r="F53" s="92">
        <v>2</v>
      </c>
      <c r="G53" s="160"/>
    </row>
    <row r="54" spans="1:7" s="17" customFormat="1" ht="15.75" customHeight="1" x14ac:dyDescent="0.3">
      <c r="A54" s="279"/>
      <c r="B54" s="181"/>
      <c r="C54" s="303"/>
      <c r="D54" s="184" t="s">
        <v>114</v>
      </c>
      <c r="E54" s="236"/>
      <c r="F54" s="92">
        <v>3</v>
      </c>
      <c r="G54" s="160"/>
    </row>
    <row r="55" spans="1:7" s="17" customFormat="1" ht="15.75" customHeight="1" x14ac:dyDescent="0.3">
      <c r="A55" s="279"/>
      <c r="B55" s="181"/>
      <c r="C55" s="304"/>
      <c r="D55" s="186" t="s">
        <v>39</v>
      </c>
      <c r="E55" s="57"/>
      <c r="F55" s="163"/>
      <c r="G55" s="164">
        <f>SUM(G46:G54)</f>
        <v>0</v>
      </c>
    </row>
    <row r="56" spans="1:7" s="17" customFormat="1" ht="35.25" customHeight="1" x14ac:dyDescent="0.3">
      <c r="A56" s="279"/>
      <c r="B56" s="181"/>
      <c r="C56" s="302">
        <v>10</v>
      </c>
      <c r="D56" s="281" t="s">
        <v>156</v>
      </c>
      <c r="E56" s="282"/>
      <c r="F56" s="182" t="s">
        <v>54</v>
      </c>
      <c r="G56" s="169"/>
    </row>
    <row r="57" spans="1:7" s="17" customFormat="1" ht="15.75" customHeight="1" x14ac:dyDescent="0.3">
      <c r="A57" s="279"/>
      <c r="B57" s="181"/>
      <c r="C57" s="303"/>
      <c r="D57" s="235" t="s">
        <v>117</v>
      </c>
      <c r="E57" s="236"/>
      <c r="F57" s="92">
        <v>2</v>
      </c>
      <c r="G57" s="160"/>
    </row>
    <row r="58" spans="1:7" s="17" customFormat="1" ht="15.75" customHeight="1" x14ac:dyDescent="0.3">
      <c r="A58" s="279"/>
      <c r="B58" s="181"/>
      <c r="C58" s="303"/>
      <c r="D58" s="235" t="s">
        <v>118</v>
      </c>
      <c r="E58" s="236"/>
      <c r="F58" s="92">
        <v>4</v>
      </c>
      <c r="G58" s="160"/>
    </row>
    <row r="59" spans="1:7" s="17" customFormat="1" ht="15.75" customHeight="1" x14ac:dyDescent="0.3">
      <c r="A59" s="279"/>
      <c r="B59" s="181"/>
      <c r="C59" s="303"/>
      <c r="D59" s="235" t="s">
        <v>119</v>
      </c>
      <c r="E59" s="236"/>
      <c r="F59" s="92">
        <v>6</v>
      </c>
      <c r="G59" s="160"/>
    </row>
    <row r="60" spans="1:7" s="17" customFormat="1" ht="15.75" customHeight="1" x14ac:dyDescent="0.3">
      <c r="A60" s="279"/>
      <c r="B60" s="181"/>
      <c r="C60" s="303"/>
      <c r="D60" s="235" t="s">
        <v>120</v>
      </c>
      <c r="E60" s="236"/>
      <c r="F60" s="92">
        <v>8</v>
      </c>
      <c r="G60" s="160"/>
    </row>
    <row r="61" spans="1:7" s="17" customFormat="1" ht="15.75" customHeight="1" x14ac:dyDescent="0.3">
      <c r="A61" s="279"/>
      <c r="B61" s="181"/>
      <c r="C61" s="303"/>
      <c r="D61" s="235" t="s">
        <v>121</v>
      </c>
      <c r="E61" s="236"/>
      <c r="F61" s="92">
        <v>10</v>
      </c>
      <c r="G61" s="160"/>
    </row>
    <row r="62" spans="1:7" s="17" customFormat="1" ht="15.75" customHeight="1" x14ac:dyDescent="0.3">
      <c r="A62" s="279"/>
      <c r="B62" s="181"/>
      <c r="C62" s="304"/>
      <c r="D62" s="62" t="s">
        <v>39</v>
      </c>
      <c r="E62" s="236"/>
      <c r="F62" s="163"/>
      <c r="G62" s="164">
        <f>SUM(G57:G61)</f>
        <v>0</v>
      </c>
    </row>
    <row r="63" spans="1:7" s="17" customFormat="1" ht="52.5" customHeight="1" x14ac:dyDescent="0.3">
      <c r="A63" s="279"/>
      <c r="B63" s="181"/>
      <c r="C63" s="302">
        <v>6</v>
      </c>
      <c r="D63" s="331" t="s">
        <v>157</v>
      </c>
      <c r="E63" s="332"/>
      <c r="F63" s="182" t="s">
        <v>54</v>
      </c>
      <c r="G63" s="169"/>
    </row>
    <row r="64" spans="1:7" s="17" customFormat="1" ht="15.75" customHeight="1" x14ac:dyDescent="0.3">
      <c r="A64" s="279"/>
      <c r="B64" s="181"/>
      <c r="C64" s="303"/>
      <c r="D64" s="235" t="s">
        <v>189</v>
      </c>
      <c r="E64" s="236"/>
      <c r="F64" s="92">
        <v>2</v>
      </c>
      <c r="G64" s="160"/>
    </row>
    <row r="65" spans="1:9" s="17" customFormat="1" ht="15.75" customHeight="1" x14ac:dyDescent="0.3">
      <c r="A65" s="279"/>
      <c r="B65" s="181"/>
      <c r="C65" s="303"/>
      <c r="D65" s="235" t="s">
        <v>190</v>
      </c>
      <c r="E65" s="236"/>
      <c r="F65" s="92">
        <v>4</v>
      </c>
      <c r="G65" s="160"/>
    </row>
    <row r="66" spans="1:9" s="17" customFormat="1" ht="15.75" customHeight="1" x14ac:dyDescent="0.3">
      <c r="A66" s="279"/>
      <c r="B66" s="181"/>
      <c r="C66" s="303"/>
      <c r="D66" s="235" t="s">
        <v>191</v>
      </c>
      <c r="E66" s="236"/>
      <c r="F66" s="92">
        <v>6</v>
      </c>
      <c r="G66" s="160"/>
    </row>
    <row r="67" spans="1:9" s="17" customFormat="1" ht="15.75" customHeight="1" x14ac:dyDescent="0.3">
      <c r="A67" s="279"/>
      <c r="B67" s="181"/>
      <c r="C67" s="304"/>
      <c r="D67" s="56" t="s">
        <v>39</v>
      </c>
      <c r="E67" s="57"/>
      <c r="F67" s="163"/>
      <c r="G67" s="164">
        <f>SUM(G64:G66)</f>
        <v>0</v>
      </c>
    </row>
    <row r="68" spans="1:9" s="17" customFormat="1" ht="36.75" customHeight="1" x14ac:dyDescent="0.3">
      <c r="A68" s="279"/>
      <c r="B68" s="181"/>
      <c r="C68" s="302">
        <v>2</v>
      </c>
      <c r="D68" s="281" t="s">
        <v>158</v>
      </c>
      <c r="E68" s="282"/>
      <c r="F68" s="92"/>
      <c r="G68" s="169"/>
    </row>
    <row r="69" spans="1:9" s="17" customFormat="1" ht="15.75" customHeight="1" x14ac:dyDescent="0.3">
      <c r="A69" s="279"/>
      <c r="B69" s="181"/>
      <c r="C69" s="303"/>
      <c r="D69" s="235" t="s">
        <v>122</v>
      </c>
      <c r="E69" s="236"/>
      <c r="F69" s="92">
        <v>2</v>
      </c>
      <c r="G69" s="160"/>
    </row>
    <row r="70" spans="1:9" s="17" customFormat="1" ht="15.75" customHeight="1" x14ac:dyDescent="0.3">
      <c r="A70" s="279"/>
      <c r="B70" s="181"/>
      <c r="C70" s="304"/>
      <c r="D70" s="56" t="s">
        <v>39</v>
      </c>
      <c r="E70" s="57"/>
      <c r="F70" s="163"/>
      <c r="G70" s="164">
        <f>G69</f>
        <v>0</v>
      </c>
    </row>
    <row r="71" spans="1:9" s="17" customFormat="1" ht="34.5" customHeight="1" x14ac:dyDescent="0.3">
      <c r="A71" s="279"/>
      <c r="B71" s="181"/>
      <c r="C71" s="302">
        <v>2</v>
      </c>
      <c r="D71" s="331" t="s">
        <v>159</v>
      </c>
      <c r="E71" s="332"/>
      <c r="F71" s="182" t="s">
        <v>64</v>
      </c>
      <c r="G71" s="169"/>
    </row>
    <row r="72" spans="1:9" s="17" customFormat="1" ht="15.75" customHeight="1" x14ac:dyDescent="0.3">
      <c r="A72" s="279"/>
      <c r="B72" s="181"/>
      <c r="C72" s="303"/>
      <c r="D72" s="235" t="s">
        <v>160</v>
      </c>
      <c r="E72" s="236"/>
      <c r="F72" s="92">
        <v>1</v>
      </c>
      <c r="G72" s="160"/>
    </row>
    <row r="73" spans="1:9" s="17" customFormat="1" ht="15.75" customHeight="1" x14ac:dyDescent="0.3">
      <c r="A73" s="279"/>
      <c r="B73" s="181"/>
      <c r="C73" s="303"/>
      <c r="D73" s="235" t="s">
        <v>195</v>
      </c>
      <c r="E73" s="236"/>
      <c r="F73" s="161">
        <v>1</v>
      </c>
      <c r="G73" s="162"/>
      <c r="I73" s="193"/>
    </row>
    <row r="74" spans="1:9" s="17" customFormat="1" ht="15.75" customHeight="1" thickBot="1" x14ac:dyDescent="0.35">
      <c r="A74" s="280"/>
      <c r="B74" s="181"/>
      <c r="C74" s="303"/>
      <c r="D74" s="62" t="s">
        <v>39</v>
      </c>
      <c r="E74" s="236"/>
      <c r="F74" s="96"/>
      <c r="G74" s="164">
        <f>SUM(G72:G73)</f>
        <v>0</v>
      </c>
    </row>
    <row r="75" spans="1:9" s="17" customFormat="1" ht="16.5" customHeight="1" x14ac:dyDescent="0.3">
      <c r="A75" s="76"/>
      <c r="B75" s="187"/>
      <c r="C75" s="188"/>
      <c r="D75" s="311"/>
      <c r="E75" s="354"/>
      <c r="F75" s="79"/>
      <c r="G75" s="189"/>
    </row>
    <row r="76" spans="1:9" s="17" customFormat="1" ht="16.5" customHeight="1" thickBot="1" x14ac:dyDescent="0.35">
      <c r="A76" s="100"/>
      <c r="B76" s="190"/>
      <c r="C76" s="101"/>
      <c r="D76" s="298" t="s">
        <v>60</v>
      </c>
      <c r="E76" s="355"/>
      <c r="F76" s="83"/>
      <c r="G76" s="191">
        <f>G18+G22+G31+G40+G44+G55+G62+G67+G70+G74</f>
        <v>0</v>
      </c>
    </row>
    <row r="77" spans="1:9" s="17" customFormat="1" ht="52.5" customHeight="1" thickBot="1" x14ac:dyDescent="0.3">
      <c r="A77" s="85">
        <v>4</v>
      </c>
      <c r="B77" s="86" t="s">
        <v>123</v>
      </c>
      <c r="C77" s="85">
        <v>10</v>
      </c>
      <c r="D77" s="313" t="s">
        <v>124</v>
      </c>
      <c r="E77" s="314"/>
      <c r="F77" s="87" t="s">
        <v>20</v>
      </c>
      <c r="G77" s="36" t="s">
        <v>21</v>
      </c>
    </row>
    <row r="78" spans="1:9" s="17" customFormat="1" ht="16.5" customHeight="1" x14ac:dyDescent="0.3">
      <c r="A78" s="278"/>
      <c r="B78" s="88"/>
      <c r="C78" s="279">
        <v>4</v>
      </c>
      <c r="D78" s="327" t="s">
        <v>192</v>
      </c>
      <c r="E78" s="328"/>
      <c r="F78" s="157"/>
      <c r="G78" s="192"/>
    </row>
    <row r="79" spans="1:9" s="17" customFormat="1" ht="15.75" customHeight="1" x14ac:dyDescent="0.3">
      <c r="A79" s="279"/>
      <c r="B79" s="88" t="s">
        <v>125</v>
      </c>
      <c r="C79" s="279"/>
      <c r="D79" s="235" t="s">
        <v>122</v>
      </c>
      <c r="E79" s="236"/>
      <c r="F79" s="92">
        <v>2</v>
      </c>
      <c r="G79" s="44"/>
    </row>
    <row r="80" spans="1:9" s="17" customFormat="1" ht="15.75" customHeight="1" x14ac:dyDescent="0.3">
      <c r="A80" s="279"/>
      <c r="B80" s="88"/>
      <c r="C80" s="279"/>
      <c r="D80" s="235" t="s">
        <v>161</v>
      </c>
      <c r="E80" s="236"/>
      <c r="F80" s="92" t="s">
        <v>126</v>
      </c>
      <c r="G80" s="44"/>
    </row>
    <row r="81" spans="1:13" s="17" customFormat="1" ht="15.75" customHeight="1" x14ac:dyDescent="0.3">
      <c r="A81" s="279"/>
      <c r="B81" s="172" t="s">
        <v>193</v>
      </c>
      <c r="C81" s="279"/>
      <c r="D81" s="235" t="s">
        <v>162</v>
      </c>
      <c r="E81" s="236"/>
      <c r="F81" s="92">
        <v>2</v>
      </c>
      <c r="G81" s="44"/>
    </row>
    <row r="82" spans="1:13" s="17" customFormat="1" ht="15.75" customHeight="1" x14ac:dyDescent="0.3">
      <c r="A82" s="279"/>
      <c r="B82" s="172" t="s">
        <v>127</v>
      </c>
      <c r="C82" s="356"/>
      <c r="D82" s="56" t="s">
        <v>39</v>
      </c>
      <c r="E82" s="236"/>
      <c r="F82" s="170"/>
      <c r="G82" s="59">
        <f>SUM(G79:G81)</f>
        <v>0</v>
      </c>
    </row>
    <row r="83" spans="1:13" s="17" customFormat="1" ht="16.5" customHeight="1" x14ac:dyDescent="0.3">
      <c r="A83" s="279"/>
      <c r="B83" s="172" t="s">
        <v>128</v>
      </c>
      <c r="C83" s="357">
        <v>2</v>
      </c>
      <c r="D83" s="281" t="s">
        <v>163</v>
      </c>
      <c r="E83" s="282"/>
      <c r="F83" s="161"/>
      <c r="G83" s="47"/>
      <c r="K83" s="193"/>
      <c r="L83" s="193"/>
      <c r="M83" s="193"/>
    </row>
    <row r="84" spans="1:13" s="17" customFormat="1" ht="15.75" customHeight="1" x14ac:dyDescent="0.3">
      <c r="A84" s="279"/>
      <c r="B84" s="172" t="s">
        <v>129</v>
      </c>
      <c r="C84" s="279"/>
      <c r="D84" s="235" t="s">
        <v>122</v>
      </c>
      <c r="E84" s="236"/>
      <c r="F84" s="157">
        <v>2</v>
      </c>
      <c r="G84" s="44"/>
      <c r="K84" s="193"/>
      <c r="L84" s="193"/>
      <c r="M84" s="193"/>
    </row>
    <row r="85" spans="1:13" s="17" customFormat="1" ht="15.75" customHeight="1" x14ac:dyDescent="0.3">
      <c r="A85" s="279"/>
      <c r="B85" s="172"/>
      <c r="C85" s="356"/>
      <c r="D85" s="62" t="s">
        <v>39</v>
      </c>
      <c r="E85" s="236"/>
      <c r="F85" s="194"/>
      <c r="G85" s="59">
        <f>G84</f>
        <v>0</v>
      </c>
      <c r="I85" s="243"/>
      <c r="J85" s="243"/>
      <c r="K85" s="196"/>
      <c r="L85" s="193"/>
      <c r="M85" s="193"/>
    </row>
    <row r="86" spans="1:13" s="17" customFormat="1" ht="16.5" customHeight="1" x14ac:dyDescent="0.3">
      <c r="A86" s="279"/>
      <c r="B86" s="172"/>
      <c r="C86" s="357">
        <v>4</v>
      </c>
      <c r="D86" s="331" t="s">
        <v>164</v>
      </c>
      <c r="E86" s="332"/>
      <c r="F86" s="92"/>
      <c r="G86" s="47"/>
    </row>
    <row r="87" spans="1:13" s="17" customFormat="1" ht="15.75" customHeight="1" x14ac:dyDescent="0.3">
      <c r="A87" s="279"/>
      <c r="B87" s="37"/>
      <c r="C87" s="279"/>
      <c r="D87" s="235" t="s">
        <v>122</v>
      </c>
      <c r="E87" s="236"/>
      <c r="F87" s="92">
        <v>2</v>
      </c>
      <c r="G87" s="44"/>
    </row>
    <row r="88" spans="1:13" s="17" customFormat="1" ht="15.75" customHeight="1" x14ac:dyDescent="0.3">
      <c r="A88" s="279"/>
      <c r="B88" s="88"/>
      <c r="C88" s="279"/>
      <c r="D88" s="235" t="s">
        <v>165</v>
      </c>
      <c r="E88" s="236"/>
      <c r="F88" s="92" t="s">
        <v>126</v>
      </c>
      <c r="G88" s="44"/>
    </row>
    <row r="89" spans="1:13" s="17" customFormat="1" ht="15.75" customHeight="1" x14ac:dyDescent="0.3">
      <c r="A89" s="279"/>
      <c r="B89" s="88"/>
      <c r="C89" s="279"/>
      <c r="D89" s="235" t="s">
        <v>166</v>
      </c>
      <c r="E89" s="236"/>
      <c r="F89" s="92">
        <v>2</v>
      </c>
      <c r="G89" s="44"/>
    </row>
    <row r="90" spans="1:13" s="17" customFormat="1" ht="17.25" customHeight="1" thickBot="1" x14ac:dyDescent="0.35">
      <c r="A90" s="280"/>
      <c r="B90" s="95"/>
      <c r="C90" s="280"/>
      <c r="D90" s="73" t="s">
        <v>39</v>
      </c>
      <c r="E90" s="74"/>
      <c r="F90" s="163"/>
      <c r="G90" s="59">
        <f>SUM(G87:G89)</f>
        <v>0</v>
      </c>
    </row>
    <row r="91" spans="1:13" s="17" customFormat="1" ht="16.5" customHeight="1" x14ac:dyDescent="0.3">
      <c r="A91" s="197"/>
      <c r="B91" s="99"/>
      <c r="C91" s="307"/>
      <c r="D91" s="308"/>
      <c r="E91" s="198"/>
      <c r="F91" s="199"/>
      <c r="G91" s="199"/>
    </row>
    <row r="92" spans="1:13" s="17" customFormat="1" ht="16.5" customHeight="1" thickBot="1" x14ac:dyDescent="0.35">
      <c r="A92" s="200"/>
      <c r="B92" s="101"/>
      <c r="C92" s="298" t="s">
        <v>60</v>
      </c>
      <c r="D92" s="299"/>
      <c r="E92" s="201"/>
      <c r="F92" s="83"/>
      <c r="G92" s="83">
        <f>G82+G85+G90</f>
        <v>0</v>
      </c>
    </row>
    <row r="93" spans="1:13" s="17" customFormat="1" ht="17.25" customHeight="1" thickBot="1" x14ac:dyDescent="0.3">
      <c r="A93" s="358"/>
      <c r="B93" s="359"/>
      <c r="C93" s="359"/>
      <c r="D93" s="359"/>
      <c r="E93" s="359"/>
      <c r="F93" s="359"/>
      <c r="G93" s="360"/>
    </row>
    <row r="94" spans="1:13" s="17" customFormat="1" ht="33" customHeight="1" thickBot="1" x14ac:dyDescent="0.3">
      <c r="A94" s="351" t="s">
        <v>130</v>
      </c>
      <c r="B94" s="352"/>
      <c r="C94" s="352"/>
      <c r="D94" s="352"/>
      <c r="E94" s="352"/>
      <c r="F94" s="352"/>
      <c r="G94" s="353"/>
    </row>
    <row r="95" spans="1:13" s="17" customFormat="1" ht="95.25" customHeight="1" thickBot="1" x14ac:dyDescent="0.3">
      <c r="A95" s="202">
        <v>5</v>
      </c>
      <c r="B95" s="203" t="s">
        <v>131</v>
      </c>
      <c r="C95" s="202">
        <v>20</v>
      </c>
      <c r="D95" s="361" t="s">
        <v>132</v>
      </c>
      <c r="E95" s="361"/>
      <c r="F95" s="361"/>
      <c r="G95" s="362"/>
    </row>
    <row r="96" spans="1:13" s="17" customFormat="1" ht="57.75" customHeight="1" thickBot="1" x14ac:dyDescent="0.3">
      <c r="A96" s="278"/>
      <c r="B96" s="204" t="s">
        <v>133</v>
      </c>
      <c r="C96" s="205"/>
      <c r="D96" s="363" t="s">
        <v>134</v>
      </c>
      <c r="E96" s="364"/>
      <c r="F96" s="206" t="s">
        <v>20</v>
      </c>
      <c r="G96" s="207" t="s">
        <v>135</v>
      </c>
    </row>
    <row r="97" spans="1:7" s="17" customFormat="1" ht="15.75" customHeight="1" x14ac:dyDescent="0.25">
      <c r="A97" s="279"/>
      <c r="B97" s="208"/>
      <c r="C97" s="234"/>
      <c r="D97" s="243"/>
      <c r="E97" s="243"/>
      <c r="F97" s="209"/>
      <c r="G97" s="210"/>
    </row>
    <row r="98" spans="1:7" s="17" customFormat="1" ht="15.75" customHeight="1" x14ac:dyDescent="0.3">
      <c r="A98" s="279"/>
      <c r="B98" s="211" t="s">
        <v>136</v>
      </c>
      <c r="C98" s="234"/>
      <c r="D98" s="365" t="s">
        <v>137</v>
      </c>
      <c r="E98" s="365"/>
      <c r="F98" s="212"/>
      <c r="G98" s="213"/>
    </row>
    <row r="99" spans="1:7" s="17" customFormat="1" ht="16.5" customHeight="1" x14ac:dyDescent="0.3">
      <c r="A99" s="279"/>
      <c r="B99" s="243" t="s">
        <v>138</v>
      </c>
      <c r="C99" s="234"/>
      <c r="D99" s="366" t="s">
        <v>167</v>
      </c>
      <c r="E99" s="366"/>
      <c r="F99" s="214">
        <v>4</v>
      </c>
      <c r="G99" s="44"/>
    </row>
    <row r="100" spans="1:7" s="17" customFormat="1" ht="15.75" customHeight="1" x14ac:dyDescent="0.3">
      <c r="A100" s="279"/>
      <c r="B100" s="243" t="s">
        <v>139</v>
      </c>
      <c r="C100" s="234"/>
      <c r="D100" s="367" t="s">
        <v>168</v>
      </c>
      <c r="E100" s="367"/>
      <c r="F100" s="214">
        <v>4</v>
      </c>
      <c r="G100" s="44"/>
    </row>
    <row r="101" spans="1:7" s="17" customFormat="1" ht="15.75" customHeight="1" x14ac:dyDescent="0.3">
      <c r="A101" s="279"/>
      <c r="B101" s="243" t="s">
        <v>140</v>
      </c>
      <c r="C101" s="215"/>
      <c r="D101" s="367" t="s">
        <v>169</v>
      </c>
      <c r="E101" s="367"/>
      <c r="F101" s="214">
        <v>4</v>
      </c>
      <c r="G101" s="44"/>
    </row>
    <row r="102" spans="1:7" s="17" customFormat="1" ht="15.75" customHeight="1" x14ac:dyDescent="0.3">
      <c r="A102" s="279"/>
      <c r="B102" s="243" t="s">
        <v>141</v>
      </c>
      <c r="C102" s="216"/>
      <c r="D102" s="367" t="s">
        <v>170</v>
      </c>
      <c r="E102" s="367"/>
      <c r="F102" s="214">
        <v>4</v>
      </c>
      <c r="G102" s="44"/>
    </row>
    <row r="103" spans="1:7" s="17" customFormat="1" ht="15.75" customHeight="1" x14ac:dyDescent="0.3">
      <c r="A103" s="279"/>
      <c r="B103" s="243"/>
      <c r="C103" s="216"/>
      <c r="D103" s="367" t="s">
        <v>171</v>
      </c>
      <c r="E103" s="367"/>
      <c r="F103" s="214">
        <v>4</v>
      </c>
      <c r="G103" s="44"/>
    </row>
    <row r="104" spans="1:7" s="17" customFormat="1" ht="15.75" customHeight="1" x14ac:dyDescent="0.3">
      <c r="A104" s="279"/>
      <c r="B104" s="243"/>
      <c r="C104" s="216"/>
      <c r="D104" s="217" t="s">
        <v>39</v>
      </c>
      <c r="E104" s="218"/>
      <c r="F104" s="163"/>
      <c r="G104" s="59">
        <f>SUM(G99:G103)</f>
        <v>0</v>
      </c>
    </row>
    <row r="105" spans="1:7" s="17" customFormat="1" ht="15.75" customHeight="1" x14ac:dyDescent="0.3">
      <c r="A105" s="279"/>
      <c r="B105" s="243"/>
      <c r="C105" s="216"/>
      <c r="D105" s="219"/>
      <c r="E105" s="243"/>
      <c r="F105" s="220" t="s">
        <v>64</v>
      </c>
      <c r="G105" s="220"/>
    </row>
    <row r="106" spans="1:7" s="17" customFormat="1" ht="16.5" x14ac:dyDescent="0.3">
      <c r="A106" s="279"/>
      <c r="B106" s="221"/>
      <c r="C106" s="234"/>
      <c r="D106" s="365" t="s">
        <v>142</v>
      </c>
      <c r="E106" s="365"/>
      <c r="F106" s="212"/>
      <c r="G106" s="222"/>
    </row>
    <row r="107" spans="1:7" s="17" customFormat="1" ht="15.75" customHeight="1" x14ac:dyDescent="0.3">
      <c r="A107" s="279"/>
      <c r="B107" s="221"/>
      <c r="C107" s="234"/>
      <c r="D107" s="366" t="s">
        <v>167</v>
      </c>
      <c r="E107" s="366"/>
      <c r="F107" s="214">
        <v>4</v>
      </c>
      <c r="G107" s="44"/>
    </row>
    <row r="108" spans="1:7" s="17" customFormat="1" ht="15.75" customHeight="1" x14ac:dyDescent="0.3">
      <c r="A108" s="279"/>
      <c r="B108" s="221"/>
      <c r="C108" s="234"/>
      <c r="D108" s="367" t="s">
        <v>168</v>
      </c>
      <c r="E108" s="367"/>
      <c r="F108" s="214">
        <v>4</v>
      </c>
      <c r="G108" s="44"/>
    </row>
    <row r="109" spans="1:7" s="17" customFormat="1" ht="15.75" customHeight="1" x14ac:dyDescent="0.3">
      <c r="A109" s="279"/>
      <c r="B109" s="221"/>
      <c r="C109" s="234"/>
      <c r="D109" s="367" t="s">
        <v>169</v>
      </c>
      <c r="E109" s="367"/>
      <c r="F109" s="214">
        <v>4</v>
      </c>
      <c r="G109" s="44"/>
    </row>
    <row r="110" spans="1:7" s="17" customFormat="1" ht="15.75" customHeight="1" x14ac:dyDescent="0.3">
      <c r="A110" s="279"/>
      <c r="B110" s="221"/>
      <c r="C110" s="234"/>
      <c r="D110" s="367" t="s">
        <v>170</v>
      </c>
      <c r="E110" s="367"/>
      <c r="F110" s="214">
        <v>4</v>
      </c>
      <c r="G110" s="44"/>
    </row>
    <row r="111" spans="1:7" s="17" customFormat="1" ht="15.75" customHeight="1" x14ac:dyDescent="0.3">
      <c r="A111" s="279"/>
      <c r="B111" s="221"/>
      <c r="C111" s="234"/>
      <c r="D111" s="367" t="s">
        <v>171</v>
      </c>
      <c r="E111" s="367"/>
      <c r="F111" s="214">
        <v>4</v>
      </c>
      <c r="G111" s="44"/>
    </row>
    <row r="112" spans="1:7" s="17" customFormat="1" ht="15.75" customHeight="1" x14ac:dyDescent="0.3">
      <c r="A112" s="279"/>
      <c r="B112" s="221"/>
      <c r="C112" s="234"/>
      <c r="D112" s="217" t="s">
        <v>39</v>
      </c>
      <c r="E112" s="218"/>
      <c r="F112" s="163"/>
      <c r="G112" s="59">
        <f>SUM(G107:G111)</f>
        <v>0</v>
      </c>
    </row>
    <row r="113" spans="1:10" s="17" customFormat="1" ht="15.75" customHeight="1" x14ac:dyDescent="0.3">
      <c r="A113" s="279"/>
      <c r="B113" s="221"/>
      <c r="C113" s="234"/>
      <c r="D113" s="219"/>
      <c r="E113" s="243"/>
      <c r="F113" s="220" t="s">
        <v>64</v>
      </c>
      <c r="G113" s="220"/>
    </row>
    <row r="114" spans="1:10" s="17" customFormat="1" ht="16.5" x14ac:dyDescent="0.3">
      <c r="A114" s="279"/>
      <c r="B114" s="221"/>
      <c r="C114" s="234"/>
      <c r="D114" s="368" t="s">
        <v>143</v>
      </c>
      <c r="E114" s="368"/>
      <c r="F114" s="212"/>
      <c r="G114" s="222"/>
    </row>
    <row r="115" spans="1:10" s="17" customFormat="1" ht="15.75" customHeight="1" x14ac:dyDescent="0.3">
      <c r="A115" s="279"/>
      <c r="B115" s="221"/>
      <c r="C115" s="234"/>
      <c r="D115" s="366" t="s">
        <v>167</v>
      </c>
      <c r="E115" s="366"/>
      <c r="F115" s="214">
        <v>4</v>
      </c>
      <c r="G115" s="44"/>
    </row>
    <row r="116" spans="1:10" s="17" customFormat="1" ht="15.75" customHeight="1" x14ac:dyDescent="0.3">
      <c r="A116" s="279"/>
      <c r="B116" s="221"/>
      <c r="C116" s="234"/>
      <c r="D116" s="367" t="s">
        <v>168</v>
      </c>
      <c r="E116" s="367"/>
      <c r="F116" s="214">
        <v>4</v>
      </c>
      <c r="G116" s="44"/>
    </row>
    <row r="117" spans="1:10" s="17" customFormat="1" ht="15.75" customHeight="1" x14ac:dyDescent="0.3">
      <c r="A117" s="279"/>
      <c r="B117" s="221"/>
      <c r="C117" s="234"/>
      <c r="D117" s="367" t="s">
        <v>169</v>
      </c>
      <c r="E117" s="367"/>
      <c r="F117" s="214">
        <v>4</v>
      </c>
      <c r="G117" s="44"/>
    </row>
    <row r="118" spans="1:10" s="17" customFormat="1" ht="15.75" customHeight="1" x14ac:dyDescent="0.3">
      <c r="A118" s="279"/>
      <c r="B118" s="221"/>
      <c r="C118" s="234"/>
      <c r="D118" s="367" t="s">
        <v>170</v>
      </c>
      <c r="E118" s="367"/>
      <c r="F118" s="214">
        <v>4</v>
      </c>
      <c r="G118" s="44"/>
    </row>
    <row r="119" spans="1:10" s="17" customFormat="1" ht="15.75" customHeight="1" x14ac:dyDescent="0.3">
      <c r="A119" s="279"/>
      <c r="B119" s="221"/>
      <c r="C119" s="234"/>
      <c r="D119" s="367" t="s">
        <v>171</v>
      </c>
      <c r="E119" s="367"/>
      <c r="F119" s="214">
        <v>4</v>
      </c>
      <c r="G119" s="44"/>
    </row>
    <row r="120" spans="1:10" s="17" customFormat="1" ht="15.75" customHeight="1" thickBot="1" x14ac:dyDescent="0.35">
      <c r="A120" s="279"/>
      <c r="B120" s="221"/>
      <c r="C120" s="234"/>
      <c r="D120" s="219" t="s">
        <v>39</v>
      </c>
      <c r="E120" s="243"/>
      <c r="F120" s="170"/>
      <c r="G120" s="67">
        <f>SUM(G115:G119)</f>
        <v>0</v>
      </c>
    </row>
    <row r="121" spans="1:10" s="17" customFormat="1" ht="16.5" customHeight="1" x14ac:dyDescent="0.3">
      <c r="A121" s="223"/>
      <c r="B121" s="188"/>
      <c r="C121" s="311"/>
      <c r="D121" s="354"/>
      <c r="E121" s="224"/>
      <c r="F121" s="199"/>
      <c r="G121" s="199"/>
    </row>
    <row r="122" spans="1:10" s="17" customFormat="1" ht="16.5" customHeight="1" thickBot="1" x14ac:dyDescent="0.35">
      <c r="A122" s="100"/>
      <c r="B122" s="101"/>
      <c r="C122" s="298" t="s">
        <v>60</v>
      </c>
      <c r="D122" s="355"/>
      <c r="E122" s="102"/>
      <c r="F122" s="83"/>
      <c r="G122" s="83">
        <f>(G104+G112+G120)/3</f>
        <v>0</v>
      </c>
    </row>
    <row r="123" spans="1:10" s="17" customFormat="1" ht="16.5" customHeight="1" x14ac:dyDescent="0.25">
      <c r="A123" s="369"/>
      <c r="B123" s="370"/>
      <c r="C123" s="370"/>
      <c r="D123" s="370"/>
      <c r="E123" s="370"/>
      <c r="F123" s="370"/>
      <c r="G123" s="371"/>
    </row>
    <row r="124" spans="1:10" s="17" customFormat="1" ht="17.25" customHeight="1" thickBot="1" x14ac:dyDescent="0.3">
      <c r="A124" s="372"/>
      <c r="B124" s="373"/>
      <c r="C124" s="373"/>
      <c r="D124" s="373"/>
      <c r="E124" s="373"/>
      <c r="F124" s="373"/>
      <c r="G124" s="374"/>
    </row>
    <row r="125" spans="1:10" s="17" customFormat="1" ht="21" customHeight="1" x14ac:dyDescent="0.3">
      <c r="A125" s="300" t="s">
        <v>67</v>
      </c>
      <c r="B125" s="301"/>
      <c r="C125" s="301"/>
      <c r="D125" s="110" t="s">
        <v>3</v>
      </c>
      <c r="E125" s="111"/>
      <c r="F125" s="288"/>
      <c r="G125" s="289"/>
    </row>
    <row r="126" spans="1:10" s="17" customFormat="1" ht="16.5" x14ac:dyDescent="0.3">
      <c r="A126" s="290"/>
      <c r="B126" s="291"/>
      <c r="C126" s="291"/>
      <c r="D126" s="115" t="s">
        <v>144</v>
      </c>
      <c r="E126" s="244"/>
      <c r="F126" s="292"/>
      <c r="G126" s="293"/>
    </row>
    <row r="127" spans="1:10" s="17" customFormat="1" ht="33" x14ac:dyDescent="0.25">
      <c r="A127" s="290"/>
      <c r="B127" s="291"/>
      <c r="C127" s="291"/>
      <c r="D127" s="119" t="s">
        <v>175</v>
      </c>
      <c r="E127" s="244"/>
      <c r="F127" s="117">
        <f>C12+C19+C23+C32+C41+C46+C49+C52+C56+C63+C68+C71</f>
        <v>45</v>
      </c>
      <c r="G127" s="120">
        <f>G76</f>
        <v>0</v>
      </c>
      <c r="J127" s="225"/>
    </row>
    <row r="128" spans="1:10" s="17" customFormat="1" ht="21" customHeight="1" x14ac:dyDescent="0.3">
      <c r="A128" s="290"/>
      <c r="B128" s="291"/>
      <c r="C128" s="291"/>
      <c r="D128" s="115"/>
      <c r="E128" s="244"/>
      <c r="F128" s="292"/>
      <c r="G128" s="293"/>
    </row>
    <row r="129" spans="1:7" s="17" customFormat="1" ht="33" x14ac:dyDescent="0.25">
      <c r="A129" s="290"/>
      <c r="B129" s="291"/>
      <c r="C129" s="291"/>
      <c r="D129" s="119" t="s">
        <v>176</v>
      </c>
      <c r="E129" s="244"/>
      <c r="F129" s="226">
        <f>C78+C83+C86</f>
        <v>10</v>
      </c>
      <c r="G129" s="118">
        <f>G92</f>
        <v>0</v>
      </c>
    </row>
    <row r="130" spans="1:7" s="17" customFormat="1" ht="21" customHeight="1" x14ac:dyDescent="0.25">
      <c r="A130" s="290"/>
      <c r="B130" s="291"/>
      <c r="C130" s="291"/>
      <c r="D130" s="227" t="s">
        <v>145</v>
      </c>
      <c r="E130" s="244"/>
      <c r="F130" s="375"/>
      <c r="G130" s="376"/>
    </row>
    <row r="131" spans="1:7" s="17" customFormat="1" ht="15.75" customHeight="1" x14ac:dyDescent="0.25">
      <c r="A131" s="285"/>
      <c r="B131" s="286"/>
      <c r="C131" s="286"/>
      <c r="D131" s="119" t="s">
        <v>177</v>
      </c>
      <c r="E131" s="244"/>
      <c r="F131" s="226">
        <v>20</v>
      </c>
      <c r="G131" s="118">
        <f>G122</f>
        <v>0</v>
      </c>
    </row>
    <row r="132" spans="1:7" s="17" customFormat="1" ht="15.75" customHeight="1" x14ac:dyDescent="0.25">
      <c r="A132" s="241"/>
      <c r="B132" s="242"/>
      <c r="C132" s="242"/>
      <c r="D132" s="227" t="s">
        <v>183</v>
      </c>
      <c r="E132" s="244"/>
      <c r="F132" s="127"/>
      <c r="G132" s="127"/>
    </row>
    <row r="133" spans="1:7" s="17" customFormat="1" ht="34.5" customHeight="1" x14ac:dyDescent="0.25">
      <c r="A133" s="241"/>
      <c r="B133" s="242"/>
      <c r="C133" s="242"/>
      <c r="D133" s="116" t="s">
        <v>179</v>
      </c>
      <c r="E133" s="244"/>
      <c r="F133" s="117">
        <v>25</v>
      </c>
      <c r="G133" s="229">
        <f>'Annexure A '!G50</f>
        <v>0</v>
      </c>
    </row>
    <row r="134" spans="1:7" ht="16.5" x14ac:dyDescent="0.3">
      <c r="A134" s="121"/>
      <c r="B134" s="122"/>
      <c r="C134" s="123"/>
      <c r="D134" s="124"/>
      <c r="E134" s="125"/>
      <c r="F134" s="126"/>
      <c r="G134" s="127"/>
    </row>
    <row r="135" spans="1:7" ht="16.5" x14ac:dyDescent="0.3">
      <c r="A135" s="2"/>
      <c r="B135" s="3"/>
      <c r="C135" s="4"/>
      <c r="D135" s="128" t="s">
        <v>69</v>
      </c>
      <c r="E135" s="7"/>
      <c r="F135" s="129"/>
      <c r="G135" s="130"/>
    </row>
    <row r="136" spans="1:7" ht="16.5" x14ac:dyDescent="0.3">
      <c r="A136" s="294" t="s">
        <v>70</v>
      </c>
      <c r="B136" s="295"/>
      <c r="C136" s="295"/>
      <c r="D136" s="116" t="s">
        <v>172</v>
      </c>
      <c r="E136" s="7"/>
      <c r="F136" s="131">
        <f>F127+F129+F131+F133</f>
        <v>100</v>
      </c>
      <c r="G136" s="132">
        <f>(G127+G129+G131+G133)</f>
        <v>0</v>
      </c>
    </row>
    <row r="137" spans="1:7" ht="17.25" thickBot="1" x14ac:dyDescent="0.35">
      <c r="A137" s="296"/>
      <c r="B137" s="297"/>
      <c r="C137" s="297"/>
      <c r="D137" s="133"/>
      <c r="E137" s="134"/>
      <c r="F137" s="135"/>
      <c r="G137" s="136"/>
    </row>
    <row r="140" spans="1:7" ht="15.75" customHeight="1" x14ac:dyDescent="0.25"/>
    <row r="141" spans="1:7" ht="15.75" customHeight="1" x14ac:dyDescent="0.25"/>
    <row r="142" spans="1:7" ht="15.75" customHeight="1" x14ac:dyDescent="0.25"/>
    <row r="143" spans="1:7" ht="15.75" customHeight="1" x14ac:dyDescent="0.25"/>
    <row r="144" spans="1:7" ht="15.75" customHeight="1" x14ac:dyDescent="0.25"/>
    <row r="145" ht="15.75" customHeight="1" x14ac:dyDescent="0.25"/>
  </sheetData>
  <sheetProtection algorithmName="SHA-512" hashValue="2/R34P0sYf1Glb5nl2yCybdLVx0IpEzLU8HOf/6ZWIbX70c86z03RtYhtiZZiG5JpycPRCbGTkkelFEzS6942Q==" saltValue="lgtVKwZMEpPOBcyehnR4Pg==" spinCount="100000" sheet="1" objects="1" scenarios="1"/>
  <mergeCells count="80">
    <mergeCell ref="A136:C136"/>
    <mergeCell ref="A137:C137"/>
    <mergeCell ref="A125:C125"/>
    <mergeCell ref="F125:G125"/>
    <mergeCell ref="A126:C131"/>
    <mergeCell ref="F126:G126"/>
    <mergeCell ref="F128:G128"/>
    <mergeCell ref="F130:G130"/>
    <mergeCell ref="A123:G124"/>
    <mergeCell ref="D109:E109"/>
    <mergeCell ref="D110:E110"/>
    <mergeCell ref="D111:E111"/>
    <mergeCell ref="D114:E114"/>
    <mergeCell ref="D115:E115"/>
    <mergeCell ref="D116:E116"/>
    <mergeCell ref="D117:E117"/>
    <mergeCell ref="D118:E118"/>
    <mergeCell ref="D119:E119"/>
    <mergeCell ref="C121:D121"/>
    <mergeCell ref="C122:D122"/>
    <mergeCell ref="D108:E108"/>
    <mergeCell ref="C91:D91"/>
    <mergeCell ref="C92:D92"/>
    <mergeCell ref="A93:G93"/>
    <mergeCell ref="A94:G94"/>
    <mergeCell ref="D95:G95"/>
    <mergeCell ref="A96:A120"/>
    <mergeCell ref="D96:E96"/>
    <mergeCell ref="D98:E98"/>
    <mergeCell ref="D99:E99"/>
    <mergeCell ref="D100:E100"/>
    <mergeCell ref="D101:E101"/>
    <mergeCell ref="D102:E102"/>
    <mergeCell ref="D103:E103"/>
    <mergeCell ref="D106:E106"/>
    <mergeCell ref="D107:E107"/>
    <mergeCell ref="D77:E77"/>
    <mergeCell ref="A78:A90"/>
    <mergeCell ref="C78:C82"/>
    <mergeCell ref="D78:E78"/>
    <mergeCell ref="C83:C85"/>
    <mergeCell ref="D83:E83"/>
    <mergeCell ref="C86:C90"/>
    <mergeCell ref="D86:E86"/>
    <mergeCell ref="F32:F33"/>
    <mergeCell ref="D76:E76"/>
    <mergeCell ref="C46:C48"/>
    <mergeCell ref="C49:C51"/>
    <mergeCell ref="C52:C55"/>
    <mergeCell ref="C56:C62"/>
    <mergeCell ref="D56:E56"/>
    <mergeCell ref="C63:C67"/>
    <mergeCell ref="D63:E63"/>
    <mergeCell ref="C68:C70"/>
    <mergeCell ref="D68:E68"/>
    <mergeCell ref="C71:C74"/>
    <mergeCell ref="D71:E71"/>
    <mergeCell ref="D75:E75"/>
    <mergeCell ref="C41:C44"/>
    <mergeCell ref="D41:E41"/>
    <mergeCell ref="A8:G8"/>
    <mergeCell ref="D9:E9"/>
    <mergeCell ref="D10:E10"/>
    <mergeCell ref="A12:A74"/>
    <mergeCell ref="C12:C18"/>
    <mergeCell ref="F12:F15"/>
    <mergeCell ref="C19:C22"/>
    <mergeCell ref="D19:E19"/>
    <mergeCell ref="C23:C31"/>
    <mergeCell ref="D23:E23"/>
    <mergeCell ref="F23:F25"/>
    <mergeCell ref="F27:F28"/>
    <mergeCell ref="C32:C40"/>
    <mergeCell ref="D32:E32"/>
    <mergeCell ref="A7:G7"/>
    <mergeCell ref="A1:G1"/>
    <mergeCell ref="A2:G2"/>
    <mergeCell ref="A3:G3"/>
    <mergeCell ref="A4:G4"/>
    <mergeCell ref="A5:G5"/>
  </mergeCell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45"/>
  <sheetViews>
    <sheetView topLeftCell="A17" workbookViewId="0">
      <selection activeCell="G17" sqref="G17"/>
    </sheetView>
  </sheetViews>
  <sheetFormatPr defaultColWidth="9.140625" defaultRowHeight="15.75" x14ac:dyDescent="0.25"/>
  <cols>
    <col min="1" max="1" width="5.85546875" style="137" customWidth="1"/>
    <col min="2" max="2" width="45.7109375" style="1" customWidth="1"/>
    <col min="3" max="3" width="7" style="137" bestFit="1" customWidth="1"/>
    <col min="4" max="4" width="45.7109375" style="1" customWidth="1"/>
    <col min="5" max="5" width="23.42578125" style="1" hidden="1" customWidth="1"/>
    <col min="6" max="6" width="14.7109375" style="138" customWidth="1"/>
    <col min="7" max="7" width="14.7109375" style="139" customWidth="1"/>
    <col min="8" max="16384" width="9.140625" style="1"/>
  </cols>
  <sheetData>
    <row r="1" spans="1:10" ht="33" customHeight="1" x14ac:dyDescent="0.25">
      <c r="A1" s="260" t="s">
        <v>0</v>
      </c>
      <c r="B1" s="261"/>
      <c r="C1" s="261"/>
      <c r="D1" s="261"/>
      <c r="E1" s="261"/>
      <c r="F1" s="261"/>
      <c r="G1" s="262"/>
    </row>
    <row r="2" spans="1:10" ht="18" customHeight="1" x14ac:dyDescent="0.25">
      <c r="A2" s="263" t="s">
        <v>1</v>
      </c>
      <c r="B2" s="264"/>
      <c r="C2" s="264"/>
      <c r="D2" s="264"/>
      <c r="E2" s="264"/>
      <c r="F2" s="264"/>
      <c r="G2" s="265"/>
    </row>
    <row r="3" spans="1:10" ht="18" customHeight="1" x14ac:dyDescent="0.25">
      <c r="A3" s="263" t="s">
        <v>2</v>
      </c>
      <c r="B3" s="264"/>
      <c r="C3" s="264"/>
      <c r="D3" s="264"/>
      <c r="E3" s="264"/>
      <c r="F3" s="264"/>
      <c r="G3" s="265"/>
    </row>
    <row r="4" spans="1:10" s="7" customFormat="1" ht="18" x14ac:dyDescent="0.3">
      <c r="A4" s="333"/>
      <c r="B4" s="334"/>
      <c r="C4" s="334"/>
      <c r="D4" s="334"/>
      <c r="E4" s="334"/>
      <c r="F4" s="334"/>
      <c r="G4" s="335"/>
    </row>
    <row r="5" spans="1:10" ht="18" customHeight="1" x14ac:dyDescent="0.25">
      <c r="A5" s="333" t="s">
        <v>186</v>
      </c>
      <c r="B5" s="334"/>
      <c r="C5" s="334"/>
      <c r="D5" s="334"/>
      <c r="E5" s="334"/>
      <c r="F5" s="334"/>
      <c r="G5" s="335"/>
    </row>
    <row r="6" spans="1:10" s="17" customFormat="1" ht="16.5" customHeight="1" thickBot="1" x14ac:dyDescent="0.35">
      <c r="A6" s="141"/>
      <c r="B6" s="142"/>
      <c r="C6" s="143"/>
      <c r="D6" s="144"/>
      <c r="E6" s="144"/>
      <c r="F6" s="145"/>
      <c r="G6" s="146"/>
    </row>
    <row r="7" spans="1:10" s="17" customFormat="1" ht="16.5" customHeight="1" x14ac:dyDescent="0.25">
      <c r="A7" s="315" t="s">
        <v>16</v>
      </c>
      <c r="B7" s="316"/>
      <c r="C7" s="316"/>
      <c r="D7" s="316"/>
      <c r="E7" s="316"/>
      <c r="F7" s="316"/>
      <c r="G7" s="317"/>
    </row>
    <row r="8" spans="1:10" s="17" customFormat="1" ht="16.5" customHeight="1" thickBot="1" x14ac:dyDescent="0.3">
      <c r="A8" s="318" t="s">
        <v>78</v>
      </c>
      <c r="B8" s="319"/>
      <c r="C8" s="319"/>
      <c r="D8" s="319"/>
      <c r="E8" s="319"/>
      <c r="F8" s="319"/>
      <c r="G8" s="320"/>
    </row>
    <row r="9" spans="1:10" s="17" customFormat="1" ht="33" customHeight="1" thickBot="1" x14ac:dyDescent="0.3">
      <c r="A9" s="32">
        <v>3</v>
      </c>
      <c r="B9" s="86" t="s">
        <v>79</v>
      </c>
      <c r="C9" s="34">
        <v>45</v>
      </c>
      <c r="D9" s="336" t="s">
        <v>80</v>
      </c>
      <c r="E9" s="337"/>
      <c r="F9" s="87" t="s">
        <v>20</v>
      </c>
      <c r="G9" s="147" t="s">
        <v>21</v>
      </c>
    </row>
    <row r="10" spans="1:10" s="17" customFormat="1" ht="90.75" customHeight="1" x14ac:dyDescent="0.25">
      <c r="A10" s="148"/>
      <c r="B10" s="149" t="s">
        <v>181</v>
      </c>
      <c r="C10" s="150"/>
      <c r="D10" s="338" t="s">
        <v>180</v>
      </c>
      <c r="E10" s="339"/>
      <c r="F10" s="231"/>
      <c r="G10" s="232"/>
    </row>
    <row r="11" spans="1:10" s="17" customFormat="1" ht="24" customHeight="1" x14ac:dyDescent="0.25">
      <c r="A11" s="151"/>
      <c r="B11" s="152"/>
      <c r="C11" s="153"/>
      <c r="D11" s="154" t="s">
        <v>146</v>
      </c>
      <c r="E11" s="238"/>
      <c r="F11" s="155"/>
      <c r="G11" s="156"/>
    </row>
    <row r="12" spans="1:10" s="17" customFormat="1" ht="16.5" customHeight="1" x14ac:dyDescent="0.3">
      <c r="A12" s="279"/>
      <c r="B12" s="40" t="s">
        <v>23</v>
      </c>
      <c r="C12" s="302">
        <v>4</v>
      </c>
      <c r="D12" s="246" t="s">
        <v>196</v>
      </c>
      <c r="E12" s="240"/>
      <c r="F12" s="340" t="s">
        <v>54</v>
      </c>
      <c r="G12" s="166"/>
      <c r="I12" s="193"/>
      <c r="J12" s="193"/>
    </row>
    <row r="13" spans="1:10" s="17" customFormat="1" ht="15.75" customHeight="1" x14ac:dyDescent="0.3">
      <c r="A13" s="279"/>
      <c r="B13" s="45"/>
      <c r="C13" s="303"/>
      <c r="D13" s="167" t="s">
        <v>81</v>
      </c>
      <c r="E13" s="240"/>
      <c r="F13" s="341"/>
      <c r="G13" s="168"/>
      <c r="I13" s="193"/>
      <c r="J13" s="193"/>
    </row>
    <row r="14" spans="1:10" s="17" customFormat="1" ht="15.75" customHeight="1" x14ac:dyDescent="0.3">
      <c r="A14" s="279"/>
      <c r="B14" s="48" t="s">
        <v>26</v>
      </c>
      <c r="C14" s="303"/>
      <c r="D14" s="167" t="s">
        <v>82</v>
      </c>
      <c r="E14" s="240"/>
      <c r="F14" s="341"/>
      <c r="G14" s="168"/>
      <c r="I14" s="193"/>
      <c r="J14" s="193"/>
    </row>
    <row r="15" spans="1:10" s="17" customFormat="1" ht="15.75" customHeight="1" x14ac:dyDescent="0.3">
      <c r="A15" s="279"/>
      <c r="B15" s="48" t="s">
        <v>28</v>
      </c>
      <c r="C15" s="303"/>
      <c r="D15" s="167" t="s">
        <v>84</v>
      </c>
      <c r="E15" s="240"/>
      <c r="F15" s="342"/>
      <c r="G15" s="158"/>
      <c r="I15" s="193"/>
      <c r="J15" s="193"/>
    </row>
    <row r="16" spans="1:10" s="17" customFormat="1" ht="15.75" customHeight="1" x14ac:dyDescent="0.3">
      <c r="A16" s="279"/>
      <c r="B16" s="48" t="s">
        <v>30</v>
      </c>
      <c r="C16" s="303"/>
      <c r="D16" s="239" t="s">
        <v>147</v>
      </c>
      <c r="E16" s="240"/>
      <c r="F16" s="92">
        <v>2</v>
      </c>
      <c r="G16" s="159"/>
      <c r="I16" s="193"/>
      <c r="J16" s="193"/>
    </row>
    <row r="17" spans="1:10" s="17" customFormat="1" ht="15.75" customHeight="1" x14ac:dyDescent="0.3">
      <c r="A17" s="279"/>
      <c r="B17" s="52"/>
      <c r="C17" s="303"/>
      <c r="D17" s="239" t="s">
        <v>85</v>
      </c>
      <c r="E17" s="240"/>
      <c r="F17" s="92">
        <v>4</v>
      </c>
      <c r="G17" s="160"/>
      <c r="I17" s="193"/>
      <c r="J17" s="193"/>
    </row>
    <row r="18" spans="1:10" s="17" customFormat="1" ht="16.5" customHeight="1" x14ac:dyDescent="0.3">
      <c r="A18" s="279"/>
      <c r="B18" s="53" t="s">
        <v>33</v>
      </c>
      <c r="C18" s="304"/>
      <c r="D18" s="56" t="s">
        <v>39</v>
      </c>
      <c r="E18" s="57"/>
      <c r="F18" s="163"/>
      <c r="G18" s="164">
        <f>SUM(G16:G17)</f>
        <v>0</v>
      </c>
      <c r="I18" s="193"/>
      <c r="J18" s="193"/>
    </row>
    <row r="19" spans="1:10" s="17" customFormat="1" ht="16.5" customHeight="1" x14ac:dyDescent="0.3">
      <c r="A19" s="279"/>
      <c r="B19" s="48" t="s">
        <v>36</v>
      </c>
      <c r="C19" s="302">
        <v>3</v>
      </c>
      <c r="D19" s="343" t="s">
        <v>148</v>
      </c>
      <c r="E19" s="344"/>
      <c r="F19" s="92" t="s">
        <v>54</v>
      </c>
      <c r="G19" s="169"/>
      <c r="I19" s="193"/>
      <c r="J19" s="193"/>
    </row>
    <row r="20" spans="1:10" s="17" customFormat="1" ht="15.75" customHeight="1" x14ac:dyDescent="0.3">
      <c r="A20" s="279"/>
      <c r="B20" s="55" t="s">
        <v>83</v>
      </c>
      <c r="C20" s="303"/>
      <c r="D20" s="239" t="s">
        <v>149</v>
      </c>
      <c r="E20" s="240"/>
      <c r="F20" s="92">
        <v>2</v>
      </c>
      <c r="G20" s="160"/>
      <c r="I20" s="193"/>
      <c r="J20" s="193"/>
    </row>
    <row r="21" spans="1:10" s="17" customFormat="1" ht="15.75" customHeight="1" x14ac:dyDescent="0.3">
      <c r="A21" s="279"/>
      <c r="B21" s="55" t="s">
        <v>40</v>
      </c>
      <c r="C21" s="303"/>
      <c r="D21" s="239" t="s">
        <v>150</v>
      </c>
      <c r="E21" s="240"/>
      <c r="F21" s="161">
        <v>3</v>
      </c>
      <c r="G21" s="162"/>
    </row>
    <row r="22" spans="1:10" s="17" customFormat="1" ht="15.75" customHeight="1" x14ac:dyDescent="0.3">
      <c r="A22" s="279"/>
      <c r="B22" s="52"/>
      <c r="C22" s="304"/>
      <c r="D22" s="62" t="s">
        <v>39</v>
      </c>
      <c r="E22" s="236"/>
      <c r="F22" s="170"/>
      <c r="G22" s="164">
        <f>SUM(G20:G21)</f>
        <v>0</v>
      </c>
    </row>
    <row r="23" spans="1:10" s="17" customFormat="1" ht="16.5" customHeight="1" x14ac:dyDescent="0.3">
      <c r="A23" s="279"/>
      <c r="B23" s="55" t="s">
        <v>86</v>
      </c>
      <c r="C23" s="302">
        <v>3</v>
      </c>
      <c r="D23" s="345" t="s">
        <v>151</v>
      </c>
      <c r="E23" s="346"/>
      <c r="F23" s="340"/>
      <c r="G23" s="166"/>
    </row>
    <row r="24" spans="1:10" s="17" customFormat="1" ht="15.75" customHeight="1" x14ac:dyDescent="0.3">
      <c r="A24" s="279"/>
      <c r="B24" s="55" t="s">
        <v>43</v>
      </c>
      <c r="C24" s="303"/>
      <c r="D24" s="239" t="s">
        <v>87</v>
      </c>
      <c r="E24" s="240"/>
      <c r="F24" s="341"/>
      <c r="G24" s="168"/>
    </row>
    <row r="25" spans="1:10" s="17" customFormat="1" ht="16.5" customHeight="1" x14ac:dyDescent="0.3">
      <c r="A25" s="279"/>
      <c r="B25" s="55" t="s">
        <v>46</v>
      </c>
      <c r="C25" s="303"/>
      <c r="D25" s="171" t="s">
        <v>88</v>
      </c>
      <c r="E25" s="240"/>
      <c r="F25" s="342"/>
      <c r="G25" s="158"/>
    </row>
    <row r="26" spans="1:10" s="17" customFormat="1" ht="15.75" customHeight="1" x14ac:dyDescent="0.3">
      <c r="A26" s="279"/>
      <c r="B26" s="53"/>
      <c r="C26" s="303"/>
      <c r="D26" s="173" t="s">
        <v>90</v>
      </c>
      <c r="E26" s="240"/>
      <c r="F26" s="174">
        <v>3</v>
      </c>
      <c r="G26" s="175"/>
    </row>
    <row r="27" spans="1:10" s="17" customFormat="1" ht="16.5" customHeight="1" x14ac:dyDescent="0.25">
      <c r="A27" s="279"/>
      <c r="B27" s="45" t="s">
        <v>48</v>
      </c>
      <c r="C27" s="303"/>
      <c r="D27" s="171" t="s">
        <v>92</v>
      </c>
      <c r="E27" s="240"/>
      <c r="F27" s="347" t="s">
        <v>54</v>
      </c>
      <c r="G27" s="176"/>
    </row>
    <row r="28" spans="1:10" s="17" customFormat="1" ht="16.5" customHeight="1" x14ac:dyDescent="0.25">
      <c r="A28" s="279"/>
      <c r="B28" s="45" t="s">
        <v>50</v>
      </c>
      <c r="C28" s="303"/>
      <c r="D28" s="171" t="s">
        <v>93</v>
      </c>
      <c r="E28" s="240"/>
      <c r="F28" s="348"/>
      <c r="G28" s="178"/>
    </row>
    <row r="29" spans="1:10" s="17" customFormat="1" ht="15.75" customHeight="1" x14ac:dyDescent="0.3">
      <c r="A29" s="279"/>
      <c r="B29" s="45" t="s">
        <v>52</v>
      </c>
      <c r="C29" s="303"/>
      <c r="D29" s="239" t="s">
        <v>152</v>
      </c>
      <c r="E29" s="240"/>
      <c r="F29" s="157">
        <v>2</v>
      </c>
      <c r="G29" s="160"/>
    </row>
    <row r="30" spans="1:10" s="17" customFormat="1" ht="15.75" customHeight="1" x14ac:dyDescent="0.3">
      <c r="A30" s="279"/>
      <c r="B30" s="53"/>
      <c r="C30" s="303"/>
      <c r="D30" s="239" t="s">
        <v>95</v>
      </c>
      <c r="E30" s="240"/>
      <c r="F30" s="92">
        <v>3</v>
      </c>
      <c r="G30" s="160"/>
    </row>
    <row r="31" spans="1:10" s="17" customFormat="1" ht="15.75" customHeight="1" x14ac:dyDescent="0.3">
      <c r="A31" s="279"/>
      <c r="B31" s="172" t="s">
        <v>89</v>
      </c>
      <c r="C31" s="304"/>
      <c r="D31" s="56" t="s">
        <v>39</v>
      </c>
      <c r="E31" s="57"/>
      <c r="F31" s="163"/>
      <c r="G31" s="164">
        <f>G26+G29+G30</f>
        <v>0</v>
      </c>
    </row>
    <row r="32" spans="1:10" s="17" customFormat="1" ht="16.5" customHeight="1" x14ac:dyDescent="0.3">
      <c r="A32" s="279"/>
      <c r="B32" s="172" t="s">
        <v>91</v>
      </c>
      <c r="C32" s="302">
        <v>5</v>
      </c>
      <c r="D32" s="349" t="s">
        <v>153</v>
      </c>
      <c r="E32" s="350"/>
      <c r="F32" s="340" t="s">
        <v>54</v>
      </c>
      <c r="G32" s="166"/>
    </row>
    <row r="33" spans="1:7" s="17" customFormat="1" ht="16.5" customHeight="1" x14ac:dyDescent="0.3">
      <c r="A33" s="279"/>
      <c r="B33" s="177"/>
      <c r="C33" s="303"/>
      <c r="D33" s="246" t="s">
        <v>98</v>
      </c>
      <c r="E33" s="240"/>
      <c r="F33" s="342"/>
      <c r="G33" s="158"/>
    </row>
    <row r="34" spans="1:7" s="17" customFormat="1" ht="15.75" hidden="1" customHeight="1" x14ac:dyDescent="0.3">
      <c r="A34" s="279"/>
      <c r="B34" s="172" t="s">
        <v>94</v>
      </c>
      <c r="C34" s="303"/>
      <c r="D34" s="239" t="s">
        <v>99</v>
      </c>
      <c r="E34" s="240"/>
      <c r="F34" s="157"/>
      <c r="G34" s="158"/>
    </row>
    <row r="35" spans="1:7" s="17" customFormat="1" ht="15.75" customHeight="1" x14ac:dyDescent="0.3">
      <c r="A35" s="279"/>
      <c r="B35" s="177"/>
      <c r="C35" s="303"/>
      <c r="D35" s="239" t="s">
        <v>100</v>
      </c>
      <c r="E35" s="240"/>
      <c r="F35" s="157">
        <v>1</v>
      </c>
      <c r="G35" s="159"/>
    </row>
    <row r="36" spans="1:7" s="17" customFormat="1" ht="15.75" customHeight="1" x14ac:dyDescent="0.3">
      <c r="A36" s="279"/>
      <c r="B36" s="172" t="s">
        <v>96</v>
      </c>
      <c r="C36" s="303"/>
      <c r="D36" s="239" t="s">
        <v>102</v>
      </c>
      <c r="E36" s="240"/>
      <c r="F36" s="157">
        <v>2</v>
      </c>
      <c r="G36" s="159"/>
    </row>
    <row r="37" spans="1:7" s="17" customFormat="1" ht="15.75" customHeight="1" x14ac:dyDescent="0.3">
      <c r="A37" s="279"/>
      <c r="B37" s="172" t="s">
        <v>97</v>
      </c>
      <c r="C37" s="303"/>
      <c r="D37" s="239" t="s">
        <v>104</v>
      </c>
      <c r="E37" s="240"/>
      <c r="F37" s="157">
        <v>3</v>
      </c>
      <c r="G37" s="159"/>
    </row>
    <row r="38" spans="1:7" s="17" customFormat="1" ht="15.75" customHeight="1" x14ac:dyDescent="0.3">
      <c r="A38" s="279"/>
      <c r="B38" s="172"/>
      <c r="C38" s="303"/>
      <c r="D38" s="239" t="s">
        <v>106</v>
      </c>
      <c r="E38" s="240"/>
      <c r="F38" s="157">
        <v>4</v>
      </c>
      <c r="G38" s="159"/>
    </row>
    <row r="39" spans="1:7" s="17" customFormat="1" ht="15.75" customHeight="1" x14ac:dyDescent="0.3">
      <c r="A39" s="279"/>
      <c r="B39" s="172" t="s">
        <v>194</v>
      </c>
      <c r="C39" s="303"/>
      <c r="D39" s="239" t="s">
        <v>107</v>
      </c>
      <c r="E39" s="240"/>
      <c r="F39" s="174">
        <v>5</v>
      </c>
      <c r="G39" s="175"/>
    </row>
    <row r="40" spans="1:7" s="17" customFormat="1" ht="15.75" customHeight="1" x14ac:dyDescent="0.3">
      <c r="A40" s="279"/>
      <c r="B40" s="172" t="s">
        <v>194</v>
      </c>
      <c r="C40" s="304"/>
      <c r="D40" s="62" t="s">
        <v>39</v>
      </c>
      <c r="E40" s="236"/>
      <c r="F40" s="163"/>
      <c r="G40" s="164">
        <f>SUM(G35:G39)</f>
        <v>0</v>
      </c>
    </row>
    <row r="41" spans="1:7" s="17" customFormat="1" ht="16.5" customHeight="1" x14ac:dyDescent="0.3">
      <c r="A41" s="279"/>
      <c r="B41" s="172" t="s">
        <v>101</v>
      </c>
      <c r="C41" s="302">
        <v>1</v>
      </c>
      <c r="D41" s="345" t="s">
        <v>154</v>
      </c>
      <c r="E41" s="346"/>
      <c r="F41" s="161"/>
      <c r="G41" s="166"/>
    </row>
    <row r="42" spans="1:7" s="17" customFormat="1" ht="16.5" customHeight="1" x14ac:dyDescent="0.3">
      <c r="A42" s="279"/>
      <c r="B42" s="172" t="s">
        <v>103</v>
      </c>
      <c r="C42" s="303"/>
      <c r="D42" s="246" t="s">
        <v>110</v>
      </c>
      <c r="E42" s="247"/>
      <c r="F42" s="157"/>
      <c r="G42" s="158"/>
    </row>
    <row r="43" spans="1:7" s="17" customFormat="1" ht="15.75" customHeight="1" x14ac:dyDescent="0.3">
      <c r="A43" s="279"/>
      <c r="B43" s="172" t="s">
        <v>105</v>
      </c>
      <c r="C43" s="303"/>
      <c r="D43" s="239" t="s">
        <v>112</v>
      </c>
      <c r="E43" s="240"/>
      <c r="F43" s="92">
        <v>1</v>
      </c>
      <c r="G43" s="159"/>
    </row>
    <row r="44" spans="1:7" s="17" customFormat="1" ht="15.75" customHeight="1" x14ac:dyDescent="0.3">
      <c r="A44" s="279"/>
      <c r="B44" s="179"/>
      <c r="C44" s="304"/>
      <c r="D44" s="56" t="s">
        <v>39</v>
      </c>
      <c r="E44" s="57"/>
      <c r="F44" s="163"/>
      <c r="G44" s="164">
        <f>G43</f>
        <v>0</v>
      </c>
    </row>
    <row r="45" spans="1:7" s="17" customFormat="1" ht="119.25" customHeight="1" x14ac:dyDescent="0.25">
      <c r="A45" s="279"/>
      <c r="B45" s="172" t="s">
        <v>194</v>
      </c>
      <c r="C45" s="237"/>
      <c r="D45" s="245" t="s">
        <v>182</v>
      </c>
      <c r="E45" s="230"/>
      <c r="F45" s="231"/>
      <c r="G45" s="232"/>
    </row>
    <row r="46" spans="1:7" s="17" customFormat="1" ht="16.5" customHeight="1" x14ac:dyDescent="0.3">
      <c r="A46" s="279"/>
      <c r="B46" s="172" t="s">
        <v>108</v>
      </c>
      <c r="C46" s="302">
        <v>3</v>
      </c>
      <c r="D46" s="183" t="s">
        <v>113</v>
      </c>
      <c r="E46" s="236"/>
      <c r="F46" s="92">
        <v>1</v>
      </c>
      <c r="G46" s="160"/>
    </row>
    <row r="47" spans="1:7" s="17" customFormat="1" ht="15.75" customHeight="1" x14ac:dyDescent="0.3">
      <c r="A47" s="279"/>
      <c r="B47" s="172" t="s">
        <v>109</v>
      </c>
      <c r="C47" s="303"/>
      <c r="D47" s="184" t="s">
        <v>155</v>
      </c>
      <c r="E47" s="236"/>
      <c r="F47" s="92">
        <v>2</v>
      </c>
      <c r="G47" s="160"/>
    </row>
    <row r="48" spans="1:7" s="17" customFormat="1" ht="15.75" customHeight="1" x14ac:dyDescent="0.3">
      <c r="A48" s="279"/>
      <c r="B48" s="172" t="s">
        <v>111</v>
      </c>
      <c r="C48" s="304"/>
      <c r="D48" s="185" t="s">
        <v>114</v>
      </c>
      <c r="E48" s="236"/>
      <c r="F48" s="92">
        <v>3</v>
      </c>
      <c r="G48" s="160"/>
    </row>
    <row r="49" spans="1:7" s="17" customFormat="1" ht="16.5" customHeight="1" x14ac:dyDescent="0.3">
      <c r="A49" s="279"/>
      <c r="B49" s="181"/>
      <c r="C49" s="302">
        <v>3</v>
      </c>
      <c r="D49" s="183" t="s">
        <v>115</v>
      </c>
      <c r="E49" s="236"/>
      <c r="F49" s="92">
        <v>1</v>
      </c>
      <c r="G49" s="160"/>
    </row>
    <row r="50" spans="1:7" s="17" customFormat="1" ht="15.75" customHeight="1" x14ac:dyDescent="0.3">
      <c r="A50" s="279"/>
      <c r="B50" s="181"/>
      <c r="C50" s="303"/>
      <c r="D50" s="184" t="s">
        <v>155</v>
      </c>
      <c r="E50" s="236"/>
      <c r="F50" s="92">
        <v>2</v>
      </c>
      <c r="G50" s="160"/>
    </row>
    <row r="51" spans="1:7" s="17" customFormat="1" ht="15.75" customHeight="1" x14ac:dyDescent="0.3">
      <c r="A51" s="279"/>
      <c r="B51" s="181"/>
      <c r="C51" s="304"/>
      <c r="D51" s="185" t="s">
        <v>114</v>
      </c>
      <c r="E51" s="236"/>
      <c r="F51" s="92">
        <v>3</v>
      </c>
      <c r="G51" s="160"/>
    </row>
    <row r="52" spans="1:7" s="17" customFormat="1" ht="16.5" customHeight="1" x14ac:dyDescent="0.3">
      <c r="A52" s="279"/>
      <c r="B52" s="181"/>
      <c r="C52" s="303">
        <v>3</v>
      </c>
      <c r="D52" s="183" t="s">
        <v>116</v>
      </c>
      <c r="E52" s="236"/>
      <c r="F52" s="92">
        <v>1</v>
      </c>
      <c r="G52" s="160"/>
    </row>
    <row r="53" spans="1:7" s="17" customFormat="1" ht="15.75" customHeight="1" x14ac:dyDescent="0.3">
      <c r="A53" s="279"/>
      <c r="B53" s="181"/>
      <c r="C53" s="303"/>
      <c r="D53" s="184" t="s">
        <v>155</v>
      </c>
      <c r="E53" s="236"/>
      <c r="F53" s="92">
        <v>2</v>
      </c>
      <c r="G53" s="160"/>
    </row>
    <row r="54" spans="1:7" s="17" customFormat="1" ht="15.75" customHeight="1" x14ac:dyDescent="0.3">
      <c r="A54" s="279"/>
      <c r="B54" s="181"/>
      <c r="C54" s="303"/>
      <c r="D54" s="184" t="s">
        <v>114</v>
      </c>
      <c r="E54" s="236"/>
      <c r="F54" s="92">
        <v>3</v>
      </c>
      <c r="G54" s="160"/>
    </row>
    <row r="55" spans="1:7" s="17" customFormat="1" ht="15.75" customHeight="1" x14ac:dyDescent="0.3">
      <c r="A55" s="279"/>
      <c r="B55" s="181"/>
      <c r="C55" s="304"/>
      <c r="D55" s="186" t="s">
        <v>39</v>
      </c>
      <c r="E55" s="57"/>
      <c r="F55" s="163"/>
      <c r="G55" s="164">
        <f>SUM(G46:G54)</f>
        <v>0</v>
      </c>
    </row>
    <row r="56" spans="1:7" s="17" customFormat="1" ht="35.25" customHeight="1" x14ac:dyDescent="0.3">
      <c r="A56" s="279"/>
      <c r="B56" s="181"/>
      <c r="C56" s="302">
        <v>10</v>
      </c>
      <c r="D56" s="281" t="s">
        <v>156</v>
      </c>
      <c r="E56" s="282"/>
      <c r="F56" s="182" t="s">
        <v>54</v>
      </c>
      <c r="G56" s="169"/>
    </row>
    <row r="57" spans="1:7" s="17" customFormat="1" ht="15.75" customHeight="1" x14ac:dyDescent="0.3">
      <c r="A57" s="279"/>
      <c r="B57" s="181"/>
      <c r="C57" s="303"/>
      <c r="D57" s="235" t="s">
        <v>117</v>
      </c>
      <c r="E57" s="236"/>
      <c r="F57" s="92">
        <v>2</v>
      </c>
      <c r="G57" s="160"/>
    </row>
    <row r="58" spans="1:7" s="17" customFormat="1" ht="15.75" customHeight="1" x14ac:dyDescent="0.3">
      <c r="A58" s="279"/>
      <c r="B58" s="181"/>
      <c r="C58" s="303"/>
      <c r="D58" s="235" t="s">
        <v>118</v>
      </c>
      <c r="E58" s="236"/>
      <c r="F58" s="92">
        <v>4</v>
      </c>
      <c r="G58" s="160"/>
    </row>
    <row r="59" spans="1:7" s="17" customFormat="1" ht="15.75" customHeight="1" x14ac:dyDescent="0.3">
      <c r="A59" s="279"/>
      <c r="B59" s="181"/>
      <c r="C59" s="303"/>
      <c r="D59" s="235" t="s">
        <v>119</v>
      </c>
      <c r="E59" s="236"/>
      <c r="F59" s="92">
        <v>6</v>
      </c>
      <c r="G59" s="160"/>
    </row>
    <row r="60" spans="1:7" s="17" customFormat="1" ht="15.75" customHeight="1" x14ac:dyDescent="0.3">
      <c r="A60" s="279"/>
      <c r="B60" s="181"/>
      <c r="C60" s="303"/>
      <c r="D60" s="235" t="s">
        <v>120</v>
      </c>
      <c r="E60" s="236"/>
      <c r="F60" s="92">
        <v>8</v>
      </c>
      <c r="G60" s="160"/>
    </row>
    <row r="61" spans="1:7" s="17" customFormat="1" ht="15.75" customHeight="1" x14ac:dyDescent="0.3">
      <c r="A61" s="279"/>
      <c r="B61" s="181"/>
      <c r="C61" s="303"/>
      <c r="D61" s="235" t="s">
        <v>121</v>
      </c>
      <c r="E61" s="236"/>
      <c r="F61" s="92">
        <v>10</v>
      </c>
      <c r="G61" s="160"/>
    </row>
    <row r="62" spans="1:7" s="17" customFormat="1" ht="15.75" customHeight="1" x14ac:dyDescent="0.3">
      <c r="A62" s="279"/>
      <c r="B62" s="181"/>
      <c r="C62" s="304"/>
      <c r="D62" s="62" t="s">
        <v>39</v>
      </c>
      <c r="E62" s="236"/>
      <c r="F62" s="163"/>
      <c r="G62" s="164">
        <f>SUM(G57:G61)</f>
        <v>0</v>
      </c>
    </row>
    <row r="63" spans="1:7" s="17" customFormat="1" ht="52.5" customHeight="1" x14ac:dyDescent="0.3">
      <c r="A63" s="279"/>
      <c r="B63" s="181"/>
      <c r="C63" s="302">
        <v>6</v>
      </c>
      <c r="D63" s="331" t="s">
        <v>157</v>
      </c>
      <c r="E63" s="332"/>
      <c r="F63" s="182" t="s">
        <v>54</v>
      </c>
      <c r="G63" s="169"/>
    </row>
    <row r="64" spans="1:7" s="17" customFormat="1" ht="15.75" customHeight="1" x14ac:dyDescent="0.3">
      <c r="A64" s="279"/>
      <c r="B64" s="181"/>
      <c r="C64" s="303"/>
      <c r="D64" s="235" t="s">
        <v>189</v>
      </c>
      <c r="E64" s="236"/>
      <c r="F64" s="92">
        <v>2</v>
      </c>
      <c r="G64" s="160"/>
    </row>
    <row r="65" spans="1:9" s="17" customFormat="1" ht="15.75" customHeight="1" x14ac:dyDescent="0.3">
      <c r="A65" s="279"/>
      <c r="B65" s="181"/>
      <c r="C65" s="303"/>
      <c r="D65" s="235" t="s">
        <v>190</v>
      </c>
      <c r="E65" s="236"/>
      <c r="F65" s="92">
        <v>4</v>
      </c>
      <c r="G65" s="160"/>
    </row>
    <row r="66" spans="1:9" s="17" customFormat="1" ht="15.75" customHeight="1" x14ac:dyDescent="0.3">
      <c r="A66" s="279"/>
      <c r="B66" s="181"/>
      <c r="C66" s="303"/>
      <c r="D66" s="235" t="s">
        <v>191</v>
      </c>
      <c r="E66" s="236"/>
      <c r="F66" s="92">
        <v>6</v>
      </c>
      <c r="G66" s="160"/>
    </row>
    <row r="67" spans="1:9" s="17" customFormat="1" ht="15.75" customHeight="1" x14ac:dyDescent="0.3">
      <c r="A67" s="279"/>
      <c r="B67" s="181"/>
      <c r="C67" s="304"/>
      <c r="D67" s="56" t="s">
        <v>39</v>
      </c>
      <c r="E67" s="57"/>
      <c r="F67" s="163"/>
      <c r="G67" s="164">
        <f>SUM(G64:G66)</f>
        <v>0</v>
      </c>
    </row>
    <row r="68" spans="1:9" s="17" customFormat="1" ht="36.75" customHeight="1" x14ac:dyDescent="0.3">
      <c r="A68" s="279"/>
      <c r="B68" s="181"/>
      <c r="C68" s="302">
        <v>2</v>
      </c>
      <c r="D68" s="281" t="s">
        <v>158</v>
      </c>
      <c r="E68" s="282"/>
      <c r="F68" s="92"/>
      <c r="G68" s="169"/>
    </row>
    <row r="69" spans="1:9" s="17" customFormat="1" ht="15.75" customHeight="1" x14ac:dyDescent="0.3">
      <c r="A69" s="279"/>
      <c r="B69" s="181"/>
      <c r="C69" s="303"/>
      <c r="D69" s="235" t="s">
        <v>122</v>
      </c>
      <c r="E69" s="236"/>
      <c r="F69" s="92">
        <v>2</v>
      </c>
      <c r="G69" s="160"/>
    </row>
    <row r="70" spans="1:9" s="17" customFormat="1" ht="15.75" customHeight="1" x14ac:dyDescent="0.3">
      <c r="A70" s="279"/>
      <c r="B70" s="181"/>
      <c r="C70" s="304"/>
      <c r="D70" s="56" t="s">
        <v>39</v>
      </c>
      <c r="E70" s="57"/>
      <c r="F70" s="163"/>
      <c r="G70" s="164">
        <f>G69</f>
        <v>0</v>
      </c>
    </row>
    <row r="71" spans="1:9" s="17" customFormat="1" ht="34.5" customHeight="1" x14ac:dyDescent="0.3">
      <c r="A71" s="279"/>
      <c r="B71" s="181"/>
      <c r="C71" s="302">
        <v>2</v>
      </c>
      <c r="D71" s="331" t="s">
        <v>159</v>
      </c>
      <c r="E71" s="332"/>
      <c r="F71" s="182" t="s">
        <v>64</v>
      </c>
      <c r="G71" s="169"/>
    </row>
    <row r="72" spans="1:9" s="17" customFormat="1" ht="15.75" customHeight="1" x14ac:dyDescent="0.3">
      <c r="A72" s="279"/>
      <c r="B72" s="181"/>
      <c r="C72" s="303"/>
      <c r="D72" s="235" t="s">
        <v>160</v>
      </c>
      <c r="E72" s="236"/>
      <c r="F72" s="92">
        <v>1</v>
      </c>
      <c r="G72" s="160"/>
    </row>
    <row r="73" spans="1:9" s="17" customFormat="1" ht="15.75" customHeight="1" x14ac:dyDescent="0.3">
      <c r="A73" s="279"/>
      <c r="B73" s="181"/>
      <c r="C73" s="303"/>
      <c r="D73" s="235" t="s">
        <v>195</v>
      </c>
      <c r="E73" s="236"/>
      <c r="F73" s="161">
        <v>1</v>
      </c>
      <c r="G73" s="162"/>
      <c r="I73" s="193"/>
    </row>
    <row r="74" spans="1:9" s="17" customFormat="1" ht="15.75" customHeight="1" thickBot="1" x14ac:dyDescent="0.35">
      <c r="A74" s="280"/>
      <c r="B74" s="181"/>
      <c r="C74" s="303"/>
      <c r="D74" s="62" t="s">
        <v>39</v>
      </c>
      <c r="E74" s="236"/>
      <c r="F74" s="96"/>
      <c r="G74" s="164">
        <f>SUM(G72:G73)</f>
        <v>0</v>
      </c>
    </row>
    <row r="75" spans="1:9" s="17" customFormat="1" ht="16.5" customHeight="1" x14ac:dyDescent="0.3">
      <c r="A75" s="76"/>
      <c r="B75" s="187"/>
      <c r="C75" s="188"/>
      <c r="D75" s="311"/>
      <c r="E75" s="354"/>
      <c r="F75" s="79"/>
      <c r="G75" s="189"/>
    </row>
    <row r="76" spans="1:9" s="17" customFormat="1" ht="16.5" customHeight="1" thickBot="1" x14ac:dyDescent="0.35">
      <c r="A76" s="100"/>
      <c r="B76" s="190"/>
      <c r="C76" s="101"/>
      <c r="D76" s="298" t="s">
        <v>60</v>
      </c>
      <c r="E76" s="355"/>
      <c r="F76" s="83"/>
      <c r="G76" s="191">
        <f>G18+G22+G31+G40+G44+G55+G62+G67+G70+G74</f>
        <v>0</v>
      </c>
    </row>
    <row r="77" spans="1:9" s="17" customFormat="1" ht="52.5" customHeight="1" thickBot="1" x14ac:dyDescent="0.3">
      <c r="A77" s="85">
        <v>4</v>
      </c>
      <c r="B77" s="86" t="s">
        <v>123</v>
      </c>
      <c r="C77" s="85">
        <v>10</v>
      </c>
      <c r="D77" s="313" t="s">
        <v>124</v>
      </c>
      <c r="E77" s="314"/>
      <c r="F77" s="87" t="s">
        <v>20</v>
      </c>
      <c r="G77" s="36" t="s">
        <v>21</v>
      </c>
    </row>
    <row r="78" spans="1:9" s="17" customFormat="1" ht="16.5" customHeight="1" x14ac:dyDescent="0.3">
      <c r="A78" s="278"/>
      <c r="B78" s="88"/>
      <c r="C78" s="279">
        <v>4</v>
      </c>
      <c r="D78" s="327" t="s">
        <v>192</v>
      </c>
      <c r="E78" s="328"/>
      <c r="F78" s="157"/>
      <c r="G78" s="192"/>
    </row>
    <row r="79" spans="1:9" s="17" customFormat="1" ht="15.75" customHeight="1" x14ac:dyDescent="0.3">
      <c r="A79" s="279"/>
      <c r="B79" s="88" t="s">
        <v>125</v>
      </c>
      <c r="C79" s="279"/>
      <c r="D79" s="235" t="s">
        <v>122</v>
      </c>
      <c r="E79" s="236"/>
      <c r="F79" s="92">
        <v>2</v>
      </c>
      <c r="G79" s="44"/>
    </row>
    <row r="80" spans="1:9" s="17" customFormat="1" ht="15.75" customHeight="1" x14ac:dyDescent="0.3">
      <c r="A80" s="279"/>
      <c r="B80" s="88"/>
      <c r="C80" s="279"/>
      <c r="D80" s="235" t="s">
        <v>161</v>
      </c>
      <c r="E80" s="236"/>
      <c r="F80" s="92" t="s">
        <v>126</v>
      </c>
      <c r="G80" s="44"/>
    </row>
    <row r="81" spans="1:13" s="17" customFormat="1" ht="15.75" customHeight="1" x14ac:dyDescent="0.3">
      <c r="A81" s="279"/>
      <c r="B81" s="172" t="s">
        <v>193</v>
      </c>
      <c r="C81" s="279"/>
      <c r="D81" s="235" t="s">
        <v>162</v>
      </c>
      <c r="E81" s="236"/>
      <c r="F81" s="92">
        <v>2</v>
      </c>
      <c r="G81" s="44"/>
    </row>
    <row r="82" spans="1:13" s="17" customFormat="1" ht="15.75" customHeight="1" x14ac:dyDescent="0.3">
      <c r="A82" s="279"/>
      <c r="B82" s="172" t="s">
        <v>127</v>
      </c>
      <c r="C82" s="356"/>
      <c r="D82" s="56" t="s">
        <v>39</v>
      </c>
      <c r="E82" s="236"/>
      <c r="F82" s="170"/>
      <c r="G82" s="59">
        <f>SUM(G79:G81)</f>
        <v>0</v>
      </c>
    </row>
    <row r="83" spans="1:13" s="17" customFormat="1" ht="16.5" customHeight="1" x14ac:dyDescent="0.3">
      <c r="A83" s="279"/>
      <c r="B83" s="172" t="s">
        <v>128</v>
      </c>
      <c r="C83" s="357">
        <v>2</v>
      </c>
      <c r="D83" s="281" t="s">
        <v>163</v>
      </c>
      <c r="E83" s="282"/>
      <c r="F83" s="161"/>
      <c r="G83" s="47"/>
      <c r="K83" s="193"/>
      <c r="L83" s="193"/>
      <c r="M83" s="193"/>
    </row>
    <row r="84" spans="1:13" s="17" customFormat="1" ht="15.75" customHeight="1" x14ac:dyDescent="0.3">
      <c r="A84" s="279"/>
      <c r="B84" s="172" t="s">
        <v>129</v>
      </c>
      <c r="C84" s="279"/>
      <c r="D84" s="235" t="s">
        <v>122</v>
      </c>
      <c r="E84" s="236"/>
      <c r="F84" s="157">
        <v>2</v>
      </c>
      <c r="G84" s="44"/>
      <c r="K84" s="193"/>
      <c r="L84" s="193"/>
      <c r="M84" s="193"/>
    </row>
    <row r="85" spans="1:13" s="17" customFormat="1" ht="15.75" customHeight="1" x14ac:dyDescent="0.3">
      <c r="A85" s="279"/>
      <c r="B85" s="172"/>
      <c r="C85" s="356"/>
      <c r="D85" s="62" t="s">
        <v>39</v>
      </c>
      <c r="E85" s="236"/>
      <c r="F85" s="194"/>
      <c r="G85" s="59">
        <f>G84</f>
        <v>0</v>
      </c>
      <c r="I85" s="243"/>
      <c r="J85" s="243"/>
      <c r="K85" s="196"/>
      <c r="L85" s="193"/>
      <c r="M85" s="193"/>
    </row>
    <row r="86" spans="1:13" s="17" customFormat="1" ht="16.5" customHeight="1" x14ac:dyDescent="0.3">
      <c r="A86" s="279"/>
      <c r="B86" s="172"/>
      <c r="C86" s="357">
        <v>4</v>
      </c>
      <c r="D86" s="331" t="s">
        <v>164</v>
      </c>
      <c r="E86" s="332"/>
      <c r="F86" s="92"/>
      <c r="G86" s="47"/>
    </row>
    <row r="87" spans="1:13" s="17" customFormat="1" ht="15.75" customHeight="1" x14ac:dyDescent="0.3">
      <c r="A87" s="279"/>
      <c r="B87" s="37"/>
      <c r="C87" s="279"/>
      <c r="D87" s="235" t="s">
        <v>122</v>
      </c>
      <c r="E87" s="236"/>
      <c r="F87" s="92">
        <v>2</v>
      </c>
      <c r="G87" s="44"/>
    </row>
    <row r="88" spans="1:13" s="17" customFormat="1" ht="15.75" customHeight="1" x14ac:dyDescent="0.3">
      <c r="A88" s="279"/>
      <c r="B88" s="88"/>
      <c r="C88" s="279"/>
      <c r="D88" s="235" t="s">
        <v>165</v>
      </c>
      <c r="E88" s="236"/>
      <c r="F88" s="92" t="s">
        <v>126</v>
      </c>
      <c r="G88" s="44"/>
    </row>
    <row r="89" spans="1:13" s="17" customFormat="1" ht="15.75" customHeight="1" x14ac:dyDescent="0.3">
      <c r="A89" s="279"/>
      <c r="B89" s="88"/>
      <c r="C89" s="279"/>
      <c r="D89" s="235" t="s">
        <v>166</v>
      </c>
      <c r="E89" s="236"/>
      <c r="F89" s="92">
        <v>2</v>
      </c>
      <c r="G89" s="44"/>
    </row>
    <row r="90" spans="1:13" s="17" customFormat="1" ht="17.25" customHeight="1" thickBot="1" x14ac:dyDescent="0.35">
      <c r="A90" s="280"/>
      <c r="B90" s="95"/>
      <c r="C90" s="280"/>
      <c r="D90" s="73" t="s">
        <v>39</v>
      </c>
      <c r="E90" s="74"/>
      <c r="F90" s="163"/>
      <c r="G90" s="59">
        <f>SUM(G87:G89)</f>
        <v>0</v>
      </c>
    </row>
    <row r="91" spans="1:13" s="17" customFormat="1" ht="16.5" customHeight="1" x14ac:dyDescent="0.3">
      <c r="A91" s="197"/>
      <c r="B91" s="99"/>
      <c r="C91" s="307"/>
      <c r="D91" s="308"/>
      <c r="E91" s="198"/>
      <c r="F91" s="199"/>
      <c r="G91" s="199"/>
    </row>
    <row r="92" spans="1:13" s="17" customFormat="1" ht="16.5" customHeight="1" thickBot="1" x14ac:dyDescent="0.35">
      <c r="A92" s="200"/>
      <c r="B92" s="101"/>
      <c r="C92" s="298" t="s">
        <v>60</v>
      </c>
      <c r="D92" s="299"/>
      <c r="E92" s="201"/>
      <c r="F92" s="83"/>
      <c r="G92" s="83">
        <f>G82+G85+G90</f>
        <v>0</v>
      </c>
    </row>
    <row r="93" spans="1:13" s="17" customFormat="1" ht="17.25" customHeight="1" thickBot="1" x14ac:dyDescent="0.3">
      <c r="A93" s="358"/>
      <c r="B93" s="359"/>
      <c r="C93" s="359"/>
      <c r="D93" s="359"/>
      <c r="E93" s="359"/>
      <c r="F93" s="359"/>
      <c r="G93" s="360"/>
    </row>
    <row r="94" spans="1:13" s="17" customFormat="1" ht="33" customHeight="1" thickBot="1" x14ac:dyDescent="0.3">
      <c r="A94" s="351" t="s">
        <v>130</v>
      </c>
      <c r="B94" s="352"/>
      <c r="C94" s="352"/>
      <c r="D94" s="352"/>
      <c r="E94" s="352"/>
      <c r="F94" s="352"/>
      <c r="G94" s="353"/>
    </row>
    <row r="95" spans="1:13" s="17" customFormat="1" ht="95.25" customHeight="1" thickBot="1" x14ac:dyDescent="0.3">
      <c r="A95" s="202">
        <v>5</v>
      </c>
      <c r="B95" s="203" t="s">
        <v>131</v>
      </c>
      <c r="C95" s="202">
        <v>20</v>
      </c>
      <c r="D95" s="361" t="s">
        <v>132</v>
      </c>
      <c r="E95" s="361"/>
      <c r="F95" s="361"/>
      <c r="G95" s="362"/>
    </row>
    <row r="96" spans="1:13" s="17" customFormat="1" ht="57.75" customHeight="1" thickBot="1" x14ac:dyDescent="0.3">
      <c r="A96" s="278"/>
      <c r="B96" s="204" t="s">
        <v>133</v>
      </c>
      <c r="C96" s="205"/>
      <c r="D96" s="363" t="s">
        <v>134</v>
      </c>
      <c r="E96" s="364"/>
      <c r="F96" s="206" t="s">
        <v>20</v>
      </c>
      <c r="G96" s="207" t="s">
        <v>135</v>
      </c>
    </row>
    <row r="97" spans="1:7" s="17" customFormat="1" ht="15.75" customHeight="1" x14ac:dyDescent="0.25">
      <c r="A97" s="279"/>
      <c r="B97" s="208"/>
      <c r="C97" s="234"/>
      <c r="D97" s="243"/>
      <c r="E97" s="243"/>
      <c r="F97" s="209"/>
      <c r="G97" s="210"/>
    </row>
    <row r="98" spans="1:7" s="17" customFormat="1" ht="15.75" customHeight="1" x14ac:dyDescent="0.3">
      <c r="A98" s="279"/>
      <c r="B98" s="211" t="s">
        <v>136</v>
      </c>
      <c r="C98" s="234"/>
      <c r="D98" s="365" t="s">
        <v>137</v>
      </c>
      <c r="E98" s="365"/>
      <c r="F98" s="212"/>
      <c r="G98" s="213"/>
    </row>
    <row r="99" spans="1:7" s="17" customFormat="1" ht="16.5" customHeight="1" x14ac:dyDescent="0.3">
      <c r="A99" s="279"/>
      <c r="B99" s="243" t="s">
        <v>138</v>
      </c>
      <c r="C99" s="234"/>
      <c r="D99" s="366" t="s">
        <v>167</v>
      </c>
      <c r="E99" s="366"/>
      <c r="F99" s="214">
        <v>4</v>
      </c>
      <c r="G99" s="44"/>
    </row>
    <row r="100" spans="1:7" s="17" customFormat="1" ht="15.75" customHeight="1" x14ac:dyDescent="0.3">
      <c r="A100" s="279"/>
      <c r="B100" s="243" t="s">
        <v>139</v>
      </c>
      <c r="C100" s="234"/>
      <c r="D100" s="367" t="s">
        <v>168</v>
      </c>
      <c r="E100" s="367"/>
      <c r="F100" s="214">
        <v>4</v>
      </c>
      <c r="G100" s="44"/>
    </row>
    <row r="101" spans="1:7" s="17" customFormat="1" ht="15.75" customHeight="1" x14ac:dyDescent="0.3">
      <c r="A101" s="279"/>
      <c r="B101" s="243" t="s">
        <v>140</v>
      </c>
      <c r="C101" s="215"/>
      <c r="D101" s="367" t="s">
        <v>169</v>
      </c>
      <c r="E101" s="367"/>
      <c r="F101" s="214">
        <v>4</v>
      </c>
      <c r="G101" s="44"/>
    </row>
    <row r="102" spans="1:7" s="17" customFormat="1" ht="15.75" customHeight="1" x14ac:dyDescent="0.3">
      <c r="A102" s="279"/>
      <c r="B102" s="243" t="s">
        <v>141</v>
      </c>
      <c r="C102" s="216"/>
      <c r="D102" s="367" t="s">
        <v>170</v>
      </c>
      <c r="E102" s="367"/>
      <c r="F102" s="214">
        <v>4</v>
      </c>
      <c r="G102" s="44"/>
    </row>
    <row r="103" spans="1:7" s="17" customFormat="1" ht="15.75" customHeight="1" x14ac:dyDescent="0.3">
      <c r="A103" s="279"/>
      <c r="B103" s="243"/>
      <c r="C103" s="216"/>
      <c r="D103" s="367" t="s">
        <v>171</v>
      </c>
      <c r="E103" s="367"/>
      <c r="F103" s="214">
        <v>4</v>
      </c>
      <c r="G103" s="44"/>
    </row>
    <row r="104" spans="1:7" s="17" customFormat="1" ht="15.75" customHeight="1" x14ac:dyDescent="0.3">
      <c r="A104" s="279"/>
      <c r="B104" s="243"/>
      <c r="C104" s="216"/>
      <c r="D104" s="217" t="s">
        <v>39</v>
      </c>
      <c r="E104" s="218"/>
      <c r="F104" s="163"/>
      <c r="G104" s="59">
        <f>SUM(G99:G103)</f>
        <v>0</v>
      </c>
    </row>
    <row r="105" spans="1:7" s="17" customFormat="1" ht="15.75" customHeight="1" x14ac:dyDescent="0.3">
      <c r="A105" s="279"/>
      <c r="B105" s="243"/>
      <c r="C105" s="216"/>
      <c r="D105" s="219"/>
      <c r="E105" s="243"/>
      <c r="F105" s="220" t="s">
        <v>64</v>
      </c>
      <c r="G105" s="220"/>
    </row>
    <row r="106" spans="1:7" s="17" customFormat="1" ht="16.5" x14ac:dyDescent="0.3">
      <c r="A106" s="279"/>
      <c r="B106" s="221"/>
      <c r="C106" s="234"/>
      <c r="D106" s="365" t="s">
        <v>142</v>
      </c>
      <c r="E106" s="365"/>
      <c r="F106" s="212"/>
      <c r="G106" s="222"/>
    </row>
    <row r="107" spans="1:7" s="17" customFormat="1" ht="15.75" customHeight="1" x14ac:dyDescent="0.3">
      <c r="A107" s="279"/>
      <c r="B107" s="221"/>
      <c r="C107" s="234"/>
      <c r="D107" s="366" t="s">
        <v>167</v>
      </c>
      <c r="E107" s="366"/>
      <c r="F107" s="214">
        <v>4</v>
      </c>
      <c r="G107" s="44"/>
    </row>
    <row r="108" spans="1:7" s="17" customFormat="1" ht="15.75" customHeight="1" x14ac:dyDescent="0.3">
      <c r="A108" s="279"/>
      <c r="B108" s="221"/>
      <c r="C108" s="234"/>
      <c r="D108" s="367" t="s">
        <v>168</v>
      </c>
      <c r="E108" s="367"/>
      <c r="F108" s="214">
        <v>4</v>
      </c>
      <c r="G108" s="44"/>
    </row>
    <row r="109" spans="1:7" s="17" customFormat="1" ht="15.75" customHeight="1" x14ac:dyDescent="0.3">
      <c r="A109" s="279"/>
      <c r="B109" s="221"/>
      <c r="C109" s="234"/>
      <c r="D109" s="367" t="s">
        <v>169</v>
      </c>
      <c r="E109" s="367"/>
      <c r="F109" s="214">
        <v>4</v>
      </c>
      <c r="G109" s="44"/>
    </row>
    <row r="110" spans="1:7" s="17" customFormat="1" ht="15.75" customHeight="1" x14ac:dyDescent="0.3">
      <c r="A110" s="279"/>
      <c r="B110" s="221"/>
      <c r="C110" s="234"/>
      <c r="D110" s="367" t="s">
        <v>170</v>
      </c>
      <c r="E110" s="367"/>
      <c r="F110" s="214">
        <v>4</v>
      </c>
      <c r="G110" s="44"/>
    </row>
    <row r="111" spans="1:7" s="17" customFormat="1" ht="15.75" customHeight="1" x14ac:dyDescent="0.3">
      <c r="A111" s="279"/>
      <c r="B111" s="221"/>
      <c r="C111" s="234"/>
      <c r="D111" s="367" t="s">
        <v>171</v>
      </c>
      <c r="E111" s="367"/>
      <c r="F111" s="214">
        <v>4</v>
      </c>
      <c r="G111" s="44"/>
    </row>
    <row r="112" spans="1:7" s="17" customFormat="1" ht="15.75" customHeight="1" x14ac:dyDescent="0.3">
      <c r="A112" s="279"/>
      <c r="B112" s="221"/>
      <c r="C112" s="234"/>
      <c r="D112" s="217" t="s">
        <v>39</v>
      </c>
      <c r="E112" s="218"/>
      <c r="F112" s="163"/>
      <c r="G112" s="59">
        <f>SUM(G107:G111)</f>
        <v>0</v>
      </c>
    </row>
    <row r="113" spans="1:10" s="17" customFormat="1" ht="15.75" customHeight="1" x14ac:dyDescent="0.3">
      <c r="A113" s="279"/>
      <c r="B113" s="221"/>
      <c r="C113" s="234"/>
      <c r="D113" s="219"/>
      <c r="E113" s="243"/>
      <c r="F113" s="220" t="s">
        <v>64</v>
      </c>
      <c r="G113" s="220"/>
    </row>
    <row r="114" spans="1:10" s="17" customFormat="1" ht="16.5" x14ac:dyDescent="0.3">
      <c r="A114" s="279"/>
      <c r="B114" s="221"/>
      <c r="C114" s="234"/>
      <c r="D114" s="368" t="s">
        <v>143</v>
      </c>
      <c r="E114" s="368"/>
      <c r="F114" s="212"/>
      <c r="G114" s="222"/>
    </row>
    <row r="115" spans="1:10" s="17" customFormat="1" ht="15.75" customHeight="1" x14ac:dyDescent="0.3">
      <c r="A115" s="279"/>
      <c r="B115" s="221"/>
      <c r="C115" s="234"/>
      <c r="D115" s="366" t="s">
        <v>167</v>
      </c>
      <c r="E115" s="366"/>
      <c r="F115" s="214">
        <v>4</v>
      </c>
      <c r="G115" s="44"/>
    </row>
    <row r="116" spans="1:10" s="17" customFormat="1" ht="15.75" customHeight="1" x14ac:dyDescent="0.3">
      <c r="A116" s="279"/>
      <c r="B116" s="221"/>
      <c r="C116" s="234"/>
      <c r="D116" s="367" t="s">
        <v>168</v>
      </c>
      <c r="E116" s="367"/>
      <c r="F116" s="214">
        <v>4</v>
      </c>
      <c r="G116" s="44"/>
    </row>
    <row r="117" spans="1:10" s="17" customFormat="1" ht="15.75" customHeight="1" x14ac:dyDescent="0.3">
      <c r="A117" s="279"/>
      <c r="B117" s="221"/>
      <c r="C117" s="234"/>
      <c r="D117" s="367" t="s">
        <v>169</v>
      </c>
      <c r="E117" s="367"/>
      <c r="F117" s="214">
        <v>4</v>
      </c>
      <c r="G117" s="44"/>
    </row>
    <row r="118" spans="1:10" s="17" customFormat="1" ht="15.75" customHeight="1" x14ac:dyDescent="0.3">
      <c r="A118" s="279"/>
      <c r="B118" s="221"/>
      <c r="C118" s="234"/>
      <c r="D118" s="367" t="s">
        <v>170</v>
      </c>
      <c r="E118" s="367"/>
      <c r="F118" s="214">
        <v>4</v>
      </c>
      <c r="G118" s="44"/>
    </row>
    <row r="119" spans="1:10" s="17" customFormat="1" ht="15.75" customHeight="1" x14ac:dyDescent="0.3">
      <c r="A119" s="279"/>
      <c r="B119" s="221"/>
      <c r="C119" s="234"/>
      <c r="D119" s="367" t="s">
        <v>171</v>
      </c>
      <c r="E119" s="367"/>
      <c r="F119" s="214">
        <v>4</v>
      </c>
      <c r="G119" s="44"/>
    </row>
    <row r="120" spans="1:10" s="17" customFormat="1" ht="15.75" customHeight="1" thickBot="1" x14ac:dyDescent="0.35">
      <c r="A120" s="279"/>
      <c r="B120" s="221"/>
      <c r="C120" s="234"/>
      <c r="D120" s="219" t="s">
        <v>39</v>
      </c>
      <c r="E120" s="243"/>
      <c r="F120" s="170"/>
      <c r="G120" s="67">
        <f>SUM(G115:G119)</f>
        <v>0</v>
      </c>
    </row>
    <row r="121" spans="1:10" s="17" customFormat="1" ht="16.5" customHeight="1" x14ac:dyDescent="0.3">
      <c r="A121" s="223"/>
      <c r="B121" s="188"/>
      <c r="C121" s="311"/>
      <c r="D121" s="354"/>
      <c r="E121" s="224"/>
      <c r="F121" s="199"/>
      <c r="G121" s="199"/>
    </row>
    <row r="122" spans="1:10" s="17" customFormat="1" ht="16.5" customHeight="1" thickBot="1" x14ac:dyDescent="0.35">
      <c r="A122" s="100"/>
      <c r="B122" s="101"/>
      <c r="C122" s="298" t="s">
        <v>60</v>
      </c>
      <c r="D122" s="355"/>
      <c r="E122" s="102"/>
      <c r="F122" s="83"/>
      <c r="G122" s="83">
        <f>(G104+G112+G120)/3</f>
        <v>0</v>
      </c>
    </row>
    <row r="123" spans="1:10" s="17" customFormat="1" ht="16.5" customHeight="1" x14ac:dyDescent="0.25">
      <c r="A123" s="369"/>
      <c r="B123" s="370"/>
      <c r="C123" s="370"/>
      <c r="D123" s="370"/>
      <c r="E123" s="370"/>
      <c r="F123" s="370"/>
      <c r="G123" s="371"/>
    </row>
    <row r="124" spans="1:10" s="17" customFormat="1" ht="17.25" customHeight="1" thickBot="1" x14ac:dyDescent="0.3">
      <c r="A124" s="372"/>
      <c r="B124" s="373"/>
      <c r="C124" s="373"/>
      <c r="D124" s="373"/>
      <c r="E124" s="373"/>
      <c r="F124" s="373"/>
      <c r="G124" s="374"/>
    </row>
    <row r="125" spans="1:10" s="17" customFormat="1" ht="21" customHeight="1" x14ac:dyDescent="0.3">
      <c r="A125" s="300" t="s">
        <v>67</v>
      </c>
      <c r="B125" s="301"/>
      <c r="C125" s="301"/>
      <c r="D125" s="110" t="s">
        <v>3</v>
      </c>
      <c r="E125" s="111"/>
      <c r="F125" s="288"/>
      <c r="G125" s="289"/>
    </row>
    <row r="126" spans="1:10" s="17" customFormat="1" ht="16.5" x14ac:dyDescent="0.3">
      <c r="A126" s="290"/>
      <c r="B126" s="291"/>
      <c r="C126" s="291"/>
      <c r="D126" s="115" t="s">
        <v>144</v>
      </c>
      <c r="E126" s="244"/>
      <c r="F126" s="292"/>
      <c r="G126" s="293"/>
    </row>
    <row r="127" spans="1:10" s="17" customFormat="1" ht="33" x14ac:dyDescent="0.25">
      <c r="A127" s="290"/>
      <c r="B127" s="291"/>
      <c r="C127" s="291"/>
      <c r="D127" s="119" t="s">
        <v>175</v>
      </c>
      <c r="E127" s="244"/>
      <c r="F127" s="117">
        <f>C12+C19+C23+C32+C41+C46+C49+C52+C56+C63+C68+C71</f>
        <v>45</v>
      </c>
      <c r="G127" s="120">
        <f>G76</f>
        <v>0</v>
      </c>
      <c r="J127" s="225"/>
    </row>
    <row r="128" spans="1:10" s="17" customFormat="1" ht="21" customHeight="1" x14ac:dyDescent="0.3">
      <c r="A128" s="290"/>
      <c r="B128" s="291"/>
      <c r="C128" s="291"/>
      <c r="D128" s="115"/>
      <c r="E128" s="244"/>
      <c r="F128" s="292"/>
      <c r="G128" s="293"/>
    </row>
    <row r="129" spans="1:7" s="17" customFormat="1" ht="33" x14ac:dyDescent="0.25">
      <c r="A129" s="290"/>
      <c r="B129" s="291"/>
      <c r="C129" s="291"/>
      <c r="D129" s="119" t="s">
        <v>176</v>
      </c>
      <c r="E129" s="244"/>
      <c r="F129" s="226">
        <f>C78+C83+C86</f>
        <v>10</v>
      </c>
      <c r="G129" s="118">
        <f>G92</f>
        <v>0</v>
      </c>
    </row>
    <row r="130" spans="1:7" s="17" customFormat="1" ht="21" customHeight="1" x14ac:dyDescent="0.25">
      <c r="A130" s="290"/>
      <c r="B130" s="291"/>
      <c r="C130" s="291"/>
      <c r="D130" s="227" t="s">
        <v>145</v>
      </c>
      <c r="E130" s="244"/>
      <c r="F130" s="375"/>
      <c r="G130" s="376"/>
    </row>
    <row r="131" spans="1:7" s="17" customFormat="1" ht="15.75" customHeight="1" x14ac:dyDescent="0.25">
      <c r="A131" s="285"/>
      <c r="B131" s="286"/>
      <c r="C131" s="286"/>
      <c r="D131" s="119" t="s">
        <v>177</v>
      </c>
      <c r="E131" s="244"/>
      <c r="F131" s="226">
        <v>20</v>
      </c>
      <c r="G131" s="118">
        <f>G122</f>
        <v>0</v>
      </c>
    </row>
    <row r="132" spans="1:7" s="17" customFormat="1" ht="15.75" customHeight="1" x14ac:dyDescent="0.25">
      <c r="A132" s="241"/>
      <c r="B132" s="242"/>
      <c r="C132" s="242"/>
      <c r="D132" s="227" t="s">
        <v>183</v>
      </c>
      <c r="E132" s="244"/>
      <c r="F132" s="127"/>
      <c r="G132" s="127"/>
    </row>
    <row r="133" spans="1:7" s="17" customFormat="1" ht="34.5" customHeight="1" x14ac:dyDescent="0.25">
      <c r="A133" s="241"/>
      <c r="B133" s="242"/>
      <c r="C133" s="242"/>
      <c r="D133" s="116" t="s">
        <v>179</v>
      </c>
      <c r="E133" s="244"/>
      <c r="F133" s="117">
        <v>25</v>
      </c>
      <c r="G133" s="229">
        <f>'Annexure A '!G50</f>
        <v>0</v>
      </c>
    </row>
    <row r="134" spans="1:7" ht="16.5" x14ac:dyDescent="0.3">
      <c r="A134" s="121"/>
      <c r="B134" s="122"/>
      <c r="C134" s="123"/>
      <c r="D134" s="124"/>
      <c r="E134" s="125"/>
      <c r="F134" s="126"/>
      <c r="G134" s="127"/>
    </row>
    <row r="135" spans="1:7" ht="16.5" x14ac:dyDescent="0.3">
      <c r="A135" s="2"/>
      <c r="B135" s="3"/>
      <c r="C135" s="4"/>
      <c r="D135" s="128" t="s">
        <v>69</v>
      </c>
      <c r="E135" s="7"/>
      <c r="F135" s="129"/>
      <c r="G135" s="130"/>
    </row>
    <row r="136" spans="1:7" ht="16.5" x14ac:dyDescent="0.3">
      <c r="A136" s="294" t="s">
        <v>70</v>
      </c>
      <c r="B136" s="295"/>
      <c r="C136" s="295"/>
      <c r="D136" s="116" t="s">
        <v>172</v>
      </c>
      <c r="E136" s="7"/>
      <c r="F136" s="131">
        <f>F127+F129+F131+F133</f>
        <v>100</v>
      </c>
      <c r="G136" s="132">
        <f>(G127+G129+G131+G133)</f>
        <v>0</v>
      </c>
    </row>
    <row r="137" spans="1:7" ht="17.25" thickBot="1" x14ac:dyDescent="0.35">
      <c r="A137" s="296"/>
      <c r="B137" s="297"/>
      <c r="C137" s="297"/>
      <c r="D137" s="133"/>
      <c r="E137" s="134"/>
      <c r="F137" s="135"/>
      <c r="G137" s="136"/>
    </row>
    <row r="140" spans="1:7" ht="15.75" customHeight="1" x14ac:dyDescent="0.25"/>
    <row r="141" spans="1:7" ht="15.75" customHeight="1" x14ac:dyDescent="0.25"/>
    <row r="142" spans="1:7" ht="15.75" customHeight="1" x14ac:dyDescent="0.25"/>
    <row r="143" spans="1:7" ht="15.75" customHeight="1" x14ac:dyDescent="0.25"/>
    <row r="144" spans="1:7" ht="15.75" customHeight="1" x14ac:dyDescent="0.25"/>
    <row r="145" ht="15.75" customHeight="1" x14ac:dyDescent="0.25"/>
  </sheetData>
  <sheetProtection algorithmName="SHA-512" hashValue="foI5PFjLOdJqH/TwZpzzEmY4h0/Hre6z4W9Ca+tIDzAZ4mF2IxMbeSlnT4ZxQEkl+0HwMOu1fE+iBy/igmgXzQ==" saltValue="AB8YyqKMN6lQVO4/YwII4A==" spinCount="100000" sheet="1" objects="1" scenarios="1"/>
  <mergeCells count="80">
    <mergeCell ref="A136:C136"/>
    <mergeCell ref="A137:C137"/>
    <mergeCell ref="A125:C125"/>
    <mergeCell ref="F125:G125"/>
    <mergeCell ref="A126:C131"/>
    <mergeCell ref="F126:G126"/>
    <mergeCell ref="F128:G128"/>
    <mergeCell ref="F130:G130"/>
    <mergeCell ref="A123:G124"/>
    <mergeCell ref="D109:E109"/>
    <mergeCell ref="D110:E110"/>
    <mergeCell ref="D111:E111"/>
    <mergeCell ref="D114:E114"/>
    <mergeCell ref="D115:E115"/>
    <mergeCell ref="D116:E116"/>
    <mergeCell ref="D117:E117"/>
    <mergeCell ref="D118:E118"/>
    <mergeCell ref="D119:E119"/>
    <mergeCell ref="C121:D121"/>
    <mergeCell ref="C122:D122"/>
    <mergeCell ref="D108:E108"/>
    <mergeCell ref="C91:D91"/>
    <mergeCell ref="C92:D92"/>
    <mergeCell ref="A93:G93"/>
    <mergeCell ref="A94:G94"/>
    <mergeCell ref="D95:G95"/>
    <mergeCell ref="A96:A120"/>
    <mergeCell ref="D96:E96"/>
    <mergeCell ref="D98:E98"/>
    <mergeCell ref="D99:E99"/>
    <mergeCell ref="D100:E100"/>
    <mergeCell ref="D101:E101"/>
    <mergeCell ref="D102:E102"/>
    <mergeCell ref="D103:E103"/>
    <mergeCell ref="D106:E106"/>
    <mergeCell ref="D107:E107"/>
    <mergeCell ref="D77:E77"/>
    <mergeCell ref="A78:A90"/>
    <mergeCell ref="C78:C82"/>
    <mergeCell ref="D78:E78"/>
    <mergeCell ref="C83:C85"/>
    <mergeCell ref="D83:E83"/>
    <mergeCell ref="C86:C90"/>
    <mergeCell ref="D86:E86"/>
    <mergeCell ref="F32:F33"/>
    <mergeCell ref="D76:E76"/>
    <mergeCell ref="C46:C48"/>
    <mergeCell ref="C49:C51"/>
    <mergeCell ref="C52:C55"/>
    <mergeCell ref="C56:C62"/>
    <mergeCell ref="D56:E56"/>
    <mergeCell ref="C63:C67"/>
    <mergeCell ref="D63:E63"/>
    <mergeCell ref="C68:C70"/>
    <mergeCell ref="D68:E68"/>
    <mergeCell ref="C71:C74"/>
    <mergeCell ref="D71:E71"/>
    <mergeCell ref="D75:E75"/>
    <mergeCell ref="C41:C44"/>
    <mergeCell ref="D41:E41"/>
    <mergeCell ref="A8:G8"/>
    <mergeCell ref="D9:E9"/>
    <mergeCell ref="D10:E10"/>
    <mergeCell ref="A12:A74"/>
    <mergeCell ref="C12:C18"/>
    <mergeCell ref="F12:F15"/>
    <mergeCell ref="C19:C22"/>
    <mergeCell ref="D19:E19"/>
    <mergeCell ref="C23:C31"/>
    <mergeCell ref="D23:E23"/>
    <mergeCell ref="F23:F25"/>
    <mergeCell ref="F27:F28"/>
    <mergeCell ref="C32:C40"/>
    <mergeCell ref="D32:E32"/>
    <mergeCell ref="A7:G7"/>
    <mergeCell ref="A1:G1"/>
    <mergeCell ref="A2:G2"/>
    <mergeCell ref="A3:G3"/>
    <mergeCell ref="A4:G4"/>
    <mergeCell ref="A5:G5"/>
  </mergeCell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45"/>
  <sheetViews>
    <sheetView topLeftCell="A5" workbookViewId="0">
      <selection activeCell="F16" sqref="F16"/>
    </sheetView>
  </sheetViews>
  <sheetFormatPr defaultColWidth="9.140625" defaultRowHeight="15.75" x14ac:dyDescent="0.25"/>
  <cols>
    <col min="1" max="1" width="5.85546875" style="137" customWidth="1"/>
    <col min="2" max="2" width="45.7109375" style="1" customWidth="1"/>
    <col min="3" max="3" width="7" style="137" bestFit="1" customWidth="1"/>
    <col min="4" max="4" width="45.7109375" style="1" customWidth="1"/>
    <col min="5" max="5" width="23.42578125" style="1" hidden="1" customWidth="1"/>
    <col min="6" max="6" width="14.7109375" style="138" customWidth="1"/>
    <col min="7" max="7" width="14.7109375" style="139" customWidth="1"/>
    <col min="8" max="16384" width="9.140625" style="1"/>
  </cols>
  <sheetData>
    <row r="1" spans="1:10" ht="33" customHeight="1" x14ac:dyDescent="0.25">
      <c r="A1" s="260" t="s">
        <v>0</v>
      </c>
      <c r="B1" s="261"/>
      <c r="C1" s="261"/>
      <c r="D1" s="261"/>
      <c r="E1" s="261"/>
      <c r="F1" s="261"/>
      <c r="G1" s="262"/>
    </row>
    <row r="2" spans="1:10" ht="18" customHeight="1" x14ac:dyDescent="0.25">
      <c r="A2" s="263" t="s">
        <v>1</v>
      </c>
      <c r="B2" s="264"/>
      <c r="C2" s="264"/>
      <c r="D2" s="264"/>
      <c r="E2" s="264"/>
      <c r="F2" s="264"/>
      <c r="G2" s="265"/>
    </row>
    <row r="3" spans="1:10" ht="18" customHeight="1" x14ac:dyDescent="0.25">
      <c r="A3" s="263" t="s">
        <v>2</v>
      </c>
      <c r="B3" s="264"/>
      <c r="C3" s="264"/>
      <c r="D3" s="264"/>
      <c r="E3" s="264"/>
      <c r="F3" s="264"/>
      <c r="G3" s="265"/>
    </row>
    <row r="4" spans="1:10" s="7" customFormat="1" ht="18" x14ac:dyDescent="0.3">
      <c r="A4" s="333"/>
      <c r="B4" s="334"/>
      <c r="C4" s="334"/>
      <c r="D4" s="334"/>
      <c r="E4" s="334"/>
      <c r="F4" s="334"/>
      <c r="G4" s="335"/>
    </row>
    <row r="5" spans="1:10" ht="18" customHeight="1" x14ac:dyDescent="0.25">
      <c r="A5" s="333" t="s">
        <v>187</v>
      </c>
      <c r="B5" s="334"/>
      <c r="C5" s="334"/>
      <c r="D5" s="334"/>
      <c r="E5" s="334"/>
      <c r="F5" s="334"/>
      <c r="G5" s="335"/>
    </row>
    <row r="6" spans="1:10" s="17" customFormat="1" ht="16.5" customHeight="1" thickBot="1" x14ac:dyDescent="0.35">
      <c r="A6" s="141"/>
      <c r="B6" s="142"/>
      <c r="C6" s="143"/>
      <c r="D6" s="144"/>
      <c r="E6" s="144"/>
      <c r="F6" s="145"/>
      <c r="G6" s="146"/>
    </row>
    <row r="7" spans="1:10" s="17" customFormat="1" ht="16.5" customHeight="1" x14ac:dyDescent="0.25">
      <c r="A7" s="315" t="s">
        <v>16</v>
      </c>
      <c r="B7" s="316"/>
      <c r="C7" s="316"/>
      <c r="D7" s="316"/>
      <c r="E7" s="316"/>
      <c r="F7" s="316"/>
      <c r="G7" s="317"/>
    </row>
    <row r="8" spans="1:10" s="17" customFormat="1" ht="16.5" customHeight="1" thickBot="1" x14ac:dyDescent="0.3">
      <c r="A8" s="318" t="s">
        <v>78</v>
      </c>
      <c r="B8" s="319"/>
      <c r="C8" s="319"/>
      <c r="D8" s="319"/>
      <c r="E8" s="319"/>
      <c r="F8" s="319"/>
      <c r="G8" s="320"/>
    </row>
    <row r="9" spans="1:10" s="17" customFormat="1" ht="33" customHeight="1" thickBot="1" x14ac:dyDescent="0.3">
      <c r="A9" s="32">
        <v>3</v>
      </c>
      <c r="B9" s="86" t="s">
        <v>79</v>
      </c>
      <c r="C9" s="34">
        <v>45</v>
      </c>
      <c r="D9" s="336" t="s">
        <v>80</v>
      </c>
      <c r="E9" s="337"/>
      <c r="F9" s="87" t="s">
        <v>20</v>
      </c>
      <c r="G9" s="147" t="s">
        <v>21</v>
      </c>
    </row>
    <row r="10" spans="1:10" s="17" customFormat="1" ht="90.75" customHeight="1" x14ac:dyDescent="0.25">
      <c r="A10" s="148"/>
      <c r="B10" s="149" t="s">
        <v>181</v>
      </c>
      <c r="C10" s="150"/>
      <c r="D10" s="338" t="s">
        <v>180</v>
      </c>
      <c r="E10" s="339"/>
      <c r="F10" s="231"/>
      <c r="G10" s="232"/>
    </row>
    <row r="11" spans="1:10" s="17" customFormat="1" ht="24" customHeight="1" x14ac:dyDescent="0.25">
      <c r="A11" s="151"/>
      <c r="B11" s="152"/>
      <c r="C11" s="153"/>
      <c r="D11" s="154" t="s">
        <v>146</v>
      </c>
      <c r="E11" s="238"/>
      <c r="F11" s="155"/>
      <c r="G11" s="156"/>
    </row>
    <row r="12" spans="1:10" s="17" customFormat="1" ht="16.5" customHeight="1" x14ac:dyDescent="0.3">
      <c r="A12" s="279"/>
      <c r="B12" s="40" t="s">
        <v>23</v>
      </c>
      <c r="C12" s="302">
        <v>4</v>
      </c>
      <c r="D12" s="246" t="s">
        <v>196</v>
      </c>
      <c r="E12" s="240"/>
      <c r="F12" s="340" t="s">
        <v>54</v>
      </c>
      <c r="G12" s="166"/>
      <c r="I12" s="193"/>
      <c r="J12" s="193"/>
    </row>
    <row r="13" spans="1:10" s="17" customFormat="1" ht="15.75" customHeight="1" x14ac:dyDescent="0.3">
      <c r="A13" s="279"/>
      <c r="B13" s="45"/>
      <c r="C13" s="303"/>
      <c r="D13" s="167" t="s">
        <v>81</v>
      </c>
      <c r="E13" s="240"/>
      <c r="F13" s="341"/>
      <c r="G13" s="168"/>
      <c r="I13" s="193"/>
      <c r="J13" s="193"/>
    </row>
    <row r="14" spans="1:10" s="17" customFormat="1" ht="15.75" customHeight="1" x14ac:dyDescent="0.3">
      <c r="A14" s="279"/>
      <c r="B14" s="48" t="s">
        <v>26</v>
      </c>
      <c r="C14" s="303"/>
      <c r="D14" s="167" t="s">
        <v>82</v>
      </c>
      <c r="E14" s="240"/>
      <c r="F14" s="341"/>
      <c r="G14" s="168"/>
      <c r="I14" s="193"/>
      <c r="J14" s="193"/>
    </row>
    <row r="15" spans="1:10" s="17" customFormat="1" ht="15.75" customHeight="1" x14ac:dyDescent="0.3">
      <c r="A15" s="279"/>
      <c r="B15" s="48" t="s">
        <v>28</v>
      </c>
      <c r="C15" s="303"/>
      <c r="D15" s="167" t="s">
        <v>84</v>
      </c>
      <c r="E15" s="240"/>
      <c r="F15" s="342"/>
      <c r="G15" s="158"/>
      <c r="I15" s="193"/>
      <c r="J15" s="193"/>
    </row>
    <row r="16" spans="1:10" s="17" customFormat="1" ht="15.75" customHeight="1" x14ac:dyDescent="0.3">
      <c r="A16" s="279"/>
      <c r="B16" s="48" t="s">
        <v>30</v>
      </c>
      <c r="C16" s="303"/>
      <c r="D16" s="239" t="s">
        <v>147</v>
      </c>
      <c r="E16" s="240"/>
      <c r="F16" s="92">
        <v>2</v>
      </c>
      <c r="G16" s="159"/>
      <c r="I16" s="193"/>
      <c r="J16" s="193"/>
    </row>
    <row r="17" spans="1:10" s="17" customFormat="1" ht="15.75" customHeight="1" x14ac:dyDescent="0.3">
      <c r="A17" s="279"/>
      <c r="B17" s="52"/>
      <c r="C17" s="303"/>
      <c r="D17" s="239" t="s">
        <v>85</v>
      </c>
      <c r="E17" s="240"/>
      <c r="F17" s="92">
        <v>4</v>
      </c>
      <c r="G17" s="160"/>
      <c r="I17" s="193"/>
      <c r="J17" s="193"/>
    </row>
    <row r="18" spans="1:10" s="17" customFormat="1" ht="16.5" customHeight="1" x14ac:dyDescent="0.3">
      <c r="A18" s="279"/>
      <c r="B18" s="53" t="s">
        <v>33</v>
      </c>
      <c r="C18" s="304"/>
      <c r="D18" s="56" t="s">
        <v>39</v>
      </c>
      <c r="E18" s="57"/>
      <c r="F18" s="163"/>
      <c r="G18" s="164">
        <f>SUM(G16:G17)</f>
        <v>0</v>
      </c>
      <c r="I18" s="193"/>
      <c r="J18" s="193"/>
    </row>
    <row r="19" spans="1:10" s="17" customFormat="1" ht="16.5" customHeight="1" x14ac:dyDescent="0.3">
      <c r="A19" s="279"/>
      <c r="B19" s="48" t="s">
        <v>36</v>
      </c>
      <c r="C19" s="302">
        <v>3</v>
      </c>
      <c r="D19" s="343" t="s">
        <v>148</v>
      </c>
      <c r="E19" s="344"/>
      <c r="F19" s="92" t="s">
        <v>54</v>
      </c>
      <c r="G19" s="169"/>
      <c r="I19" s="193"/>
      <c r="J19" s="193"/>
    </row>
    <row r="20" spans="1:10" s="17" customFormat="1" ht="15.75" customHeight="1" x14ac:dyDescent="0.3">
      <c r="A20" s="279"/>
      <c r="B20" s="55" t="s">
        <v>83</v>
      </c>
      <c r="C20" s="303"/>
      <c r="D20" s="239" t="s">
        <v>149</v>
      </c>
      <c r="E20" s="240"/>
      <c r="F20" s="92">
        <v>2</v>
      </c>
      <c r="G20" s="160"/>
      <c r="I20" s="193"/>
      <c r="J20" s="193"/>
    </row>
    <row r="21" spans="1:10" s="17" customFormat="1" ht="15.75" customHeight="1" x14ac:dyDescent="0.3">
      <c r="A21" s="279"/>
      <c r="B21" s="55" t="s">
        <v>40</v>
      </c>
      <c r="C21" s="303"/>
      <c r="D21" s="239" t="s">
        <v>150</v>
      </c>
      <c r="E21" s="240"/>
      <c r="F21" s="161">
        <v>3</v>
      </c>
      <c r="G21" s="162"/>
    </row>
    <row r="22" spans="1:10" s="17" customFormat="1" ht="15.75" customHeight="1" x14ac:dyDescent="0.3">
      <c r="A22" s="279"/>
      <c r="B22" s="52"/>
      <c r="C22" s="304"/>
      <c r="D22" s="62" t="s">
        <v>39</v>
      </c>
      <c r="E22" s="236"/>
      <c r="F22" s="170"/>
      <c r="G22" s="164">
        <f>SUM(G20:G21)</f>
        <v>0</v>
      </c>
    </row>
    <row r="23" spans="1:10" s="17" customFormat="1" ht="16.5" customHeight="1" x14ac:dyDescent="0.3">
      <c r="A23" s="279"/>
      <c r="B23" s="55" t="s">
        <v>86</v>
      </c>
      <c r="C23" s="302">
        <v>3</v>
      </c>
      <c r="D23" s="345" t="s">
        <v>151</v>
      </c>
      <c r="E23" s="346"/>
      <c r="F23" s="340"/>
      <c r="G23" s="166"/>
    </row>
    <row r="24" spans="1:10" s="17" customFormat="1" ht="15.75" customHeight="1" x14ac:dyDescent="0.3">
      <c r="A24" s="279"/>
      <c r="B24" s="55" t="s">
        <v>43</v>
      </c>
      <c r="C24" s="303"/>
      <c r="D24" s="239" t="s">
        <v>87</v>
      </c>
      <c r="E24" s="240"/>
      <c r="F24" s="341"/>
      <c r="G24" s="168"/>
    </row>
    <row r="25" spans="1:10" s="17" customFormat="1" ht="16.5" customHeight="1" x14ac:dyDescent="0.3">
      <c r="A25" s="279"/>
      <c r="B25" s="55" t="s">
        <v>46</v>
      </c>
      <c r="C25" s="303"/>
      <c r="D25" s="171" t="s">
        <v>88</v>
      </c>
      <c r="E25" s="240"/>
      <c r="F25" s="342"/>
      <c r="G25" s="158"/>
    </row>
    <row r="26" spans="1:10" s="17" customFormat="1" ht="15.75" customHeight="1" x14ac:dyDescent="0.3">
      <c r="A26" s="279"/>
      <c r="B26" s="53"/>
      <c r="C26" s="303"/>
      <c r="D26" s="173" t="s">
        <v>90</v>
      </c>
      <c r="E26" s="240"/>
      <c r="F26" s="174">
        <v>3</v>
      </c>
      <c r="G26" s="175"/>
    </row>
    <row r="27" spans="1:10" s="17" customFormat="1" ht="16.5" customHeight="1" x14ac:dyDescent="0.25">
      <c r="A27" s="279"/>
      <c r="B27" s="45" t="s">
        <v>48</v>
      </c>
      <c r="C27" s="303"/>
      <c r="D27" s="171" t="s">
        <v>92</v>
      </c>
      <c r="E27" s="240"/>
      <c r="F27" s="347" t="s">
        <v>54</v>
      </c>
      <c r="G27" s="176"/>
    </row>
    <row r="28" spans="1:10" s="17" customFormat="1" ht="16.5" customHeight="1" x14ac:dyDescent="0.25">
      <c r="A28" s="279"/>
      <c r="B28" s="45" t="s">
        <v>50</v>
      </c>
      <c r="C28" s="303"/>
      <c r="D28" s="171" t="s">
        <v>93</v>
      </c>
      <c r="E28" s="240"/>
      <c r="F28" s="348"/>
      <c r="G28" s="178"/>
    </row>
    <row r="29" spans="1:10" s="17" customFormat="1" ht="15.75" customHeight="1" x14ac:dyDescent="0.3">
      <c r="A29" s="279"/>
      <c r="B29" s="45" t="s">
        <v>52</v>
      </c>
      <c r="C29" s="303"/>
      <c r="D29" s="239" t="s">
        <v>152</v>
      </c>
      <c r="E29" s="240"/>
      <c r="F29" s="157">
        <v>2</v>
      </c>
      <c r="G29" s="160"/>
    </row>
    <row r="30" spans="1:10" s="17" customFormat="1" ht="15.75" customHeight="1" x14ac:dyDescent="0.3">
      <c r="A30" s="279"/>
      <c r="B30" s="53"/>
      <c r="C30" s="303"/>
      <c r="D30" s="239" t="s">
        <v>95</v>
      </c>
      <c r="E30" s="240"/>
      <c r="F30" s="92">
        <v>3</v>
      </c>
      <c r="G30" s="160"/>
    </row>
    <row r="31" spans="1:10" s="17" customFormat="1" ht="15.75" customHeight="1" x14ac:dyDescent="0.3">
      <c r="A31" s="279"/>
      <c r="B31" s="172" t="s">
        <v>89</v>
      </c>
      <c r="C31" s="304"/>
      <c r="D31" s="56" t="s">
        <v>39</v>
      </c>
      <c r="E31" s="57"/>
      <c r="F31" s="163"/>
      <c r="G31" s="164">
        <f>G26+G29+G30</f>
        <v>0</v>
      </c>
    </row>
    <row r="32" spans="1:10" s="17" customFormat="1" ht="16.5" customHeight="1" x14ac:dyDescent="0.3">
      <c r="A32" s="279"/>
      <c r="B32" s="172" t="s">
        <v>91</v>
      </c>
      <c r="C32" s="302">
        <v>5</v>
      </c>
      <c r="D32" s="349" t="s">
        <v>153</v>
      </c>
      <c r="E32" s="350"/>
      <c r="F32" s="340" t="s">
        <v>54</v>
      </c>
      <c r="G32" s="166"/>
    </row>
    <row r="33" spans="1:7" s="17" customFormat="1" ht="16.5" customHeight="1" x14ac:dyDescent="0.3">
      <c r="A33" s="279"/>
      <c r="B33" s="177"/>
      <c r="C33" s="303"/>
      <c r="D33" s="246" t="s">
        <v>98</v>
      </c>
      <c r="E33" s="240"/>
      <c r="F33" s="342"/>
      <c r="G33" s="158"/>
    </row>
    <row r="34" spans="1:7" s="17" customFormat="1" ht="15.75" hidden="1" customHeight="1" x14ac:dyDescent="0.3">
      <c r="A34" s="279"/>
      <c r="B34" s="172" t="s">
        <v>94</v>
      </c>
      <c r="C34" s="303"/>
      <c r="D34" s="239" t="s">
        <v>99</v>
      </c>
      <c r="E34" s="240"/>
      <c r="F34" s="157"/>
      <c r="G34" s="158"/>
    </row>
    <row r="35" spans="1:7" s="17" customFormat="1" ht="15.75" customHeight="1" x14ac:dyDescent="0.3">
      <c r="A35" s="279"/>
      <c r="B35" s="177"/>
      <c r="C35" s="303"/>
      <c r="D35" s="239" t="s">
        <v>100</v>
      </c>
      <c r="E35" s="240"/>
      <c r="F35" s="157">
        <v>1</v>
      </c>
      <c r="G35" s="159"/>
    </row>
    <row r="36" spans="1:7" s="17" customFormat="1" ht="15.75" customHeight="1" x14ac:dyDescent="0.3">
      <c r="A36" s="279"/>
      <c r="B36" s="172" t="s">
        <v>96</v>
      </c>
      <c r="C36" s="303"/>
      <c r="D36" s="239" t="s">
        <v>102</v>
      </c>
      <c r="E36" s="240"/>
      <c r="F36" s="157">
        <v>2</v>
      </c>
      <c r="G36" s="159"/>
    </row>
    <row r="37" spans="1:7" s="17" customFormat="1" ht="15.75" customHeight="1" x14ac:dyDescent="0.3">
      <c r="A37" s="279"/>
      <c r="B37" s="172" t="s">
        <v>97</v>
      </c>
      <c r="C37" s="303"/>
      <c r="D37" s="239" t="s">
        <v>104</v>
      </c>
      <c r="E37" s="240"/>
      <c r="F37" s="157">
        <v>3</v>
      </c>
      <c r="G37" s="159"/>
    </row>
    <row r="38" spans="1:7" s="17" customFormat="1" ht="15.75" customHeight="1" x14ac:dyDescent="0.3">
      <c r="A38" s="279"/>
      <c r="B38" s="172"/>
      <c r="C38" s="303"/>
      <c r="D38" s="239" t="s">
        <v>106</v>
      </c>
      <c r="E38" s="240"/>
      <c r="F38" s="157">
        <v>4</v>
      </c>
      <c r="G38" s="159"/>
    </row>
    <row r="39" spans="1:7" s="17" customFormat="1" ht="15.75" customHeight="1" x14ac:dyDescent="0.3">
      <c r="A39" s="279"/>
      <c r="B39" s="172" t="s">
        <v>194</v>
      </c>
      <c r="C39" s="303"/>
      <c r="D39" s="239" t="s">
        <v>107</v>
      </c>
      <c r="E39" s="240"/>
      <c r="F39" s="174">
        <v>5</v>
      </c>
      <c r="G39" s="175"/>
    </row>
    <row r="40" spans="1:7" s="17" customFormat="1" ht="15.75" customHeight="1" x14ac:dyDescent="0.3">
      <c r="A40" s="279"/>
      <c r="B40" s="172" t="s">
        <v>194</v>
      </c>
      <c r="C40" s="304"/>
      <c r="D40" s="62" t="s">
        <v>39</v>
      </c>
      <c r="E40" s="236"/>
      <c r="F40" s="163"/>
      <c r="G40" s="164">
        <f>SUM(G35:G39)</f>
        <v>0</v>
      </c>
    </row>
    <row r="41" spans="1:7" s="17" customFormat="1" ht="16.5" customHeight="1" x14ac:dyDescent="0.3">
      <c r="A41" s="279"/>
      <c r="B41" s="172" t="s">
        <v>101</v>
      </c>
      <c r="C41" s="302">
        <v>1</v>
      </c>
      <c r="D41" s="345" t="s">
        <v>154</v>
      </c>
      <c r="E41" s="346"/>
      <c r="F41" s="161"/>
      <c r="G41" s="166"/>
    </row>
    <row r="42" spans="1:7" s="17" customFormat="1" ht="16.5" customHeight="1" x14ac:dyDescent="0.3">
      <c r="A42" s="279"/>
      <c r="B42" s="172" t="s">
        <v>103</v>
      </c>
      <c r="C42" s="303"/>
      <c r="D42" s="246" t="s">
        <v>110</v>
      </c>
      <c r="E42" s="247"/>
      <c r="F42" s="157"/>
      <c r="G42" s="158"/>
    </row>
    <row r="43" spans="1:7" s="17" customFormat="1" ht="15.75" customHeight="1" x14ac:dyDescent="0.3">
      <c r="A43" s="279"/>
      <c r="B43" s="172" t="s">
        <v>105</v>
      </c>
      <c r="C43" s="303"/>
      <c r="D43" s="239" t="s">
        <v>112</v>
      </c>
      <c r="E43" s="240"/>
      <c r="F43" s="92">
        <v>1</v>
      </c>
      <c r="G43" s="159"/>
    </row>
    <row r="44" spans="1:7" s="17" customFormat="1" ht="15.75" customHeight="1" x14ac:dyDescent="0.3">
      <c r="A44" s="279"/>
      <c r="B44" s="179"/>
      <c r="C44" s="304"/>
      <c r="D44" s="56" t="s">
        <v>39</v>
      </c>
      <c r="E44" s="57"/>
      <c r="F44" s="163"/>
      <c r="G44" s="164">
        <f>G43</f>
        <v>0</v>
      </c>
    </row>
    <row r="45" spans="1:7" s="17" customFormat="1" ht="119.25" customHeight="1" x14ac:dyDescent="0.25">
      <c r="A45" s="279"/>
      <c r="B45" s="172" t="s">
        <v>194</v>
      </c>
      <c r="C45" s="237"/>
      <c r="D45" s="245" t="s">
        <v>182</v>
      </c>
      <c r="E45" s="230"/>
      <c r="F45" s="231"/>
      <c r="G45" s="232"/>
    </row>
    <row r="46" spans="1:7" s="17" customFormat="1" ht="16.5" customHeight="1" x14ac:dyDescent="0.3">
      <c r="A46" s="279"/>
      <c r="B46" s="172" t="s">
        <v>108</v>
      </c>
      <c r="C46" s="302">
        <v>3</v>
      </c>
      <c r="D46" s="183" t="s">
        <v>113</v>
      </c>
      <c r="E46" s="236"/>
      <c r="F46" s="92">
        <v>1</v>
      </c>
      <c r="G46" s="160"/>
    </row>
    <row r="47" spans="1:7" s="17" customFormat="1" ht="15.75" customHeight="1" x14ac:dyDescent="0.3">
      <c r="A47" s="279"/>
      <c r="B47" s="172" t="s">
        <v>109</v>
      </c>
      <c r="C47" s="303"/>
      <c r="D47" s="184" t="s">
        <v>155</v>
      </c>
      <c r="E47" s="236"/>
      <c r="F47" s="92">
        <v>2</v>
      </c>
      <c r="G47" s="160"/>
    </row>
    <row r="48" spans="1:7" s="17" customFormat="1" ht="15.75" customHeight="1" x14ac:dyDescent="0.3">
      <c r="A48" s="279"/>
      <c r="B48" s="172" t="s">
        <v>111</v>
      </c>
      <c r="C48" s="304"/>
      <c r="D48" s="185" t="s">
        <v>114</v>
      </c>
      <c r="E48" s="236"/>
      <c r="F48" s="92">
        <v>3</v>
      </c>
      <c r="G48" s="160"/>
    </row>
    <row r="49" spans="1:7" s="17" customFormat="1" ht="16.5" customHeight="1" x14ac:dyDescent="0.3">
      <c r="A49" s="279"/>
      <c r="B49" s="181"/>
      <c r="C49" s="302">
        <v>3</v>
      </c>
      <c r="D49" s="183" t="s">
        <v>115</v>
      </c>
      <c r="E49" s="236"/>
      <c r="F49" s="92">
        <v>1</v>
      </c>
      <c r="G49" s="160"/>
    </row>
    <row r="50" spans="1:7" s="17" customFormat="1" ht="15.75" customHeight="1" x14ac:dyDescent="0.3">
      <c r="A50" s="279"/>
      <c r="B50" s="181"/>
      <c r="C50" s="303"/>
      <c r="D50" s="184" t="s">
        <v>155</v>
      </c>
      <c r="E50" s="236"/>
      <c r="F50" s="92">
        <v>2</v>
      </c>
      <c r="G50" s="160"/>
    </row>
    <row r="51" spans="1:7" s="17" customFormat="1" ht="15.75" customHeight="1" x14ac:dyDescent="0.3">
      <c r="A51" s="279"/>
      <c r="B51" s="181"/>
      <c r="C51" s="304"/>
      <c r="D51" s="185" t="s">
        <v>114</v>
      </c>
      <c r="E51" s="236"/>
      <c r="F51" s="92">
        <v>3</v>
      </c>
      <c r="G51" s="160"/>
    </row>
    <row r="52" spans="1:7" s="17" customFormat="1" ht="16.5" customHeight="1" x14ac:dyDescent="0.3">
      <c r="A52" s="279"/>
      <c r="B52" s="181"/>
      <c r="C52" s="303">
        <v>3</v>
      </c>
      <c r="D52" s="183" t="s">
        <v>116</v>
      </c>
      <c r="E52" s="236"/>
      <c r="F52" s="92">
        <v>1</v>
      </c>
      <c r="G52" s="160"/>
    </row>
    <row r="53" spans="1:7" s="17" customFormat="1" ht="15.75" customHeight="1" x14ac:dyDescent="0.3">
      <c r="A53" s="279"/>
      <c r="B53" s="181"/>
      <c r="C53" s="303"/>
      <c r="D53" s="184" t="s">
        <v>155</v>
      </c>
      <c r="E53" s="236"/>
      <c r="F53" s="92">
        <v>2</v>
      </c>
      <c r="G53" s="160"/>
    </row>
    <row r="54" spans="1:7" s="17" customFormat="1" ht="15.75" customHeight="1" x14ac:dyDescent="0.3">
      <c r="A54" s="279"/>
      <c r="B54" s="181"/>
      <c r="C54" s="303"/>
      <c r="D54" s="184" t="s">
        <v>114</v>
      </c>
      <c r="E54" s="236"/>
      <c r="F54" s="92">
        <v>3</v>
      </c>
      <c r="G54" s="160"/>
    </row>
    <row r="55" spans="1:7" s="17" customFormat="1" ht="15.75" customHeight="1" x14ac:dyDescent="0.3">
      <c r="A55" s="279"/>
      <c r="B55" s="181"/>
      <c r="C55" s="304"/>
      <c r="D55" s="186" t="s">
        <v>39</v>
      </c>
      <c r="E55" s="57"/>
      <c r="F55" s="163"/>
      <c r="G55" s="164">
        <f>SUM(G46:G54)</f>
        <v>0</v>
      </c>
    </row>
    <row r="56" spans="1:7" s="17" customFormat="1" ht="35.25" customHeight="1" x14ac:dyDescent="0.3">
      <c r="A56" s="279"/>
      <c r="B56" s="181"/>
      <c r="C56" s="302">
        <v>10</v>
      </c>
      <c r="D56" s="281" t="s">
        <v>156</v>
      </c>
      <c r="E56" s="282"/>
      <c r="F56" s="182" t="s">
        <v>54</v>
      </c>
      <c r="G56" s="169"/>
    </row>
    <row r="57" spans="1:7" s="17" customFormat="1" ht="15.75" customHeight="1" x14ac:dyDescent="0.3">
      <c r="A57" s="279"/>
      <c r="B57" s="181"/>
      <c r="C57" s="303"/>
      <c r="D57" s="235" t="s">
        <v>117</v>
      </c>
      <c r="E57" s="236"/>
      <c r="F57" s="92">
        <v>2</v>
      </c>
      <c r="G57" s="160"/>
    </row>
    <row r="58" spans="1:7" s="17" customFormat="1" ht="15.75" customHeight="1" x14ac:dyDescent="0.3">
      <c r="A58" s="279"/>
      <c r="B58" s="181"/>
      <c r="C58" s="303"/>
      <c r="D58" s="235" t="s">
        <v>118</v>
      </c>
      <c r="E58" s="236"/>
      <c r="F58" s="92">
        <v>4</v>
      </c>
      <c r="G58" s="160"/>
    </row>
    <row r="59" spans="1:7" s="17" customFormat="1" ht="15.75" customHeight="1" x14ac:dyDescent="0.3">
      <c r="A59" s="279"/>
      <c r="B59" s="181"/>
      <c r="C59" s="303"/>
      <c r="D59" s="235" t="s">
        <v>119</v>
      </c>
      <c r="E59" s="236"/>
      <c r="F59" s="92">
        <v>6</v>
      </c>
      <c r="G59" s="160"/>
    </row>
    <row r="60" spans="1:7" s="17" customFormat="1" ht="15.75" customHeight="1" x14ac:dyDescent="0.3">
      <c r="A60" s="279"/>
      <c r="B60" s="181"/>
      <c r="C60" s="303"/>
      <c r="D60" s="235" t="s">
        <v>120</v>
      </c>
      <c r="E60" s="236"/>
      <c r="F60" s="92">
        <v>8</v>
      </c>
      <c r="G60" s="160"/>
    </row>
    <row r="61" spans="1:7" s="17" customFormat="1" ht="15.75" customHeight="1" x14ac:dyDescent="0.3">
      <c r="A61" s="279"/>
      <c r="B61" s="181"/>
      <c r="C61" s="303"/>
      <c r="D61" s="235" t="s">
        <v>121</v>
      </c>
      <c r="E61" s="236"/>
      <c r="F61" s="92">
        <v>10</v>
      </c>
      <c r="G61" s="160"/>
    </row>
    <row r="62" spans="1:7" s="17" customFormat="1" ht="15.75" customHeight="1" x14ac:dyDescent="0.3">
      <c r="A62" s="279"/>
      <c r="B62" s="181"/>
      <c r="C62" s="304"/>
      <c r="D62" s="62" t="s">
        <v>39</v>
      </c>
      <c r="E62" s="236"/>
      <c r="F62" s="163"/>
      <c r="G62" s="164">
        <f>SUM(G57:G61)</f>
        <v>0</v>
      </c>
    </row>
    <row r="63" spans="1:7" s="17" customFormat="1" ht="52.5" customHeight="1" x14ac:dyDescent="0.3">
      <c r="A63" s="279"/>
      <c r="B63" s="181"/>
      <c r="C63" s="302">
        <v>6</v>
      </c>
      <c r="D63" s="331" t="s">
        <v>157</v>
      </c>
      <c r="E63" s="332"/>
      <c r="F63" s="182" t="s">
        <v>54</v>
      </c>
      <c r="G63" s="169"/>
    </row>
    <row r="64" spans="1:7" s="17" customFormat="1" ht="15.75" customHeight="1" x14ac:dyDescent="0.3">
      <c r="A64" s="279"/>
      <c r="B64" s="181"/>
      <c r="C64" s="303"/>
      <c r="D64" s="235" t="s">
        <v>189</v>
      </c>
      <c r="E64" s="236"/>
      <c r="F64" s="92">
        <v>2</v>
      </c>
      <c r="G64" s="160"/>
    </row>
    <row r="65" spans="1:9" s="17" customFormat="1" ht="15.75" customHeight="1" x14ac:dyDescent="0.3">
      <c r="A65" s="279"/>
      <c r="B65" s="181"/>
      <c r="C65" s="303"/>
      <c r="D65" s="235" t="s">
        <v>190</v>
      </c>
      <c r="E65" s="236"/>
      <c r="F65" s="92">
        <v>4</v>
      </c>
      <c r="G65" s="160"/>
    </row>
    <row r="66" spans="1:9" s="17" customFormat="1" ht="15.75" customHeight="1" x14ac:dyDescent="0.3">
      <c r="A66" s="279"/>
      <c r="B66" s="181"/>
      <c r="C66" s="303"/>
      <c r="D66" s="235" t="s">
        <v>191</v>
      </c>
      <c r="E66" s="236"/>
      <c r="F66" s="92">
        <v>6</v>
      </c>
      <c r="G66" s="160"/>
    </row>
    <row r="67" spans="1:9" s="17" customFormat="1" ht="15.75" customHeight="1" x14ac:dyDescent="0.3">
      <c r="A67" s="279"/>
      <c r="B67" s="181"/>
      <c r="C67" s="304"/>
      <c r="D67" s="56" t="s">
        <v>39</v>
      </c>
      <c r="E67" s="57"/>
      <c r="F67" s="163"/>
      <c r="G67" s="164">
        <f>SUM(G64:G66)</f>
        <v>0</v>
      </c>
    </row>
    <row r="68" spans="1:9" s="17" customFormat="1" ht="36.75" customHeight="1" x14ac:dyDescent="0.3">
      <c r="A68" s="279"/>
      <c r="B68" s="181"/>
      <c r="C68" s="302">
        <v>2</v>
      </c>
      <c r="D68" s="281" t="s">
        <v>158</v>
      </c>
      <c r="E68" s="282"/>
      <c r="F68" s="92"/>
      <c r="G68" s="169"/>
    </row>
    <row r="69" spans="1:9" s="17" customFormat="1" ht="15.75" customHeight="1" x14ac:dyDescent="0.3">
      <c r="A69" s="279"/>
      <c r="B69" s="181"/>
      <c r="C69" s="303"/>
      <c r="D69" s="235" t="s">
        <v>122</v>
      </c>
      <c r="E69" s="236"/>
      <c r="F69" s="92">
        <v>2</v>
      </c>
      <c r="G69" s="160"/>
    </row>
    <row r="70" spans="1:9" s="17" customFormat="1" ht="15.75" customHeight="1" x14ac:dyDescent="0.3">
      <c r="A70" s="279"/>
      <c r="B70" s="181"/>
      <c r="C70" s="304"/>
      <c r="D70" s="56" t="s">
        <v>39</v>
      </c>
      <c r="E70" s="57"/>
      <c r="F70" s="163"/>
      <c r="G70" s="164">
        <f>G69</f>
        <v>0</v>
      </c>
    </row>
    <row r="71" spans="1:9" s="17" customFormat="1" ht="34.5" customHeight="1" x14ac:dyDescent="0.3">
      <c r="A71" s="279"/>
      <c r="B71" s="181"/>
      <c r="C71" s="302">
        <v>2</v>
      </c>
      <c r="D71" s="331" t="s">
        <v>159</v>
      </c>
      <c r="E71" s="332"/>
      <c r="F71" s="182" t="s">
        <v>64</v>
      </c>
      <c r="G71" s="169"/>
    </row>
    <row r="72" spans="1:9" s="17" customFormat="1" ht="15.75" customHeight="1" x14ac:dyDescent="0.3">
      <c r="A72" s="279"/>
      <c r="B72" s="181"/>
      <c r="C72" s="303"/>
      <c r="D72" s="235" t="s">
        <v>160</v>
      </c>
      <c r="E72" s="236"/>
      <c r="F72" s="92">
        <v>1</v>
      </c>
      <c r="G72" s="160"/>
    </row>
    <row r="73" spans="1:9" s="17" customFormat="1" ht="15.75" customHeight="1" x14ac:dyDescent="0.3">
      <c r="A73" s="279"/>
      <c r="B73" s="181"/>
      <c r="C73" s="303"/>
      <c r="D73" s="235" t="s">
        <v>195</v>
      </c>
      <c r="E73" s="236"/>
      <c r="F73" s="161">
        <v>1</v>
      </c>
      <c r="G73" s="162"/>
      <c r="I73" s="193"/>
    </row>
    <row r="74" spans="1:9" s="17" customFormat="1" ht="15.75" customHeight="1" thickBot="1" x14ac:dyDescent="0.35">
      <c r="A74" s="280"/>
      <c r="B74" s="181"/>
      <c r="C74" s="303"/>
      <c r="D74" s="62" t="s">
        <v>39</v>
      </c>
      <c r="E74" s="236"/>
      <c r="F74" s="96"/>
      <c r="G74" s="164">
        <f>SUM(G72:G73)</f>
        <v>0</v>
      </c>
    </row>
    <row r="75" spans="1:9" s="17" customFormat="1" ht="16.5" customHeight="1" x14ac:dyDescent="0.3">
      <c r="A75" s="76"/>
      <c r="B75" s="187"/>
      <c r="C75" s="188"/>
      <c r="D75" s="311"/>
      <c r="E75" s="354"/>
      <c r="F75" s="79"/>
      <c r="G75" s="189"/>
    </row>
    <row r="76" spans="1:9" s="17" customFormat="1" ht="16.5" customHeight="1" thickBot="1" x14ac:dyDescent="0.35">
      <c r="A76" s="100"/>
      <c r="B76" s="190"/>
      <c r="C76" s="101"/>
      <c r="D76" s="298" t="s">
        <v>60</v>
      </c>
      <c r="E76" s="355"/>
      <c r="F76" s="83"/>
      <c r="G76" s="191">
        <f>G18+G22+G31+G40+G44+G55+G62+G67+G70+G74</f>
        <v>0</v>
      </c>
    </row>
    <row r="77" spans="1:9" s="17" customFormat="1" ht="52.5" customHeight="1" thickBot="1" x14ac:dyDescent="0.3">
      <c r="A77" s="85">
        <v>4</v>
      </c>
      <c r="B77" s="86" t="s">
        <v>123</v>
      </c>
      <c r="C77" s="85">
        <v>10</v>
      </c>
      <c r="D77" s="313" t="s">
        <v>124</v>
      </c>
      <c r="E77" s="314"/>
      <c r="F77" s="87" t="s">
        <v>20</v>
      </c>
      <c r="G77" s="36" t="s">
        <v>21</v>
      </c>
    </row>
    <row r="78" spans="1:9" s="17" customFormat="1" ht="16.5" customHeight="1" x14ac:dyDescent="0.3">
      <c r="A78" s="278"/>
      <c r="B78" s="88"/>
      <c r="C78" s="279">
        <v>4</v>
      </c>
      <c r="D78" s="327" t="s">
        <v>192</v>
      </c>
      <c r="E78" s="328"/>
      <c r="F78" s="157"/>
      <c r="G78" s="192"/>
    </row>
    <row r="79" spans="1:9" s="17" customFormat="1" ht="15.75" customHeight="1" x14ac:dyDescent="0.3">
      <c r="A79" s="279"/>
      <c r="B79" s="88" t="s">
        <v>125</v>
      </c>
      <c r="C79" s="279"/>
      <c r="D79" s="235" t="s">
        <v>122</v>
      </c>
      <c r="E79" s="236"/>
      <c r="F79" s="92">
        <v>2</v>
      </c>
      <c r="G79" s="44"/>
    </row>
    <row r="80" spans="1:9" s="17" customFormat="1" ht="15.75" customHeight="1" x14ac:dyDescent="0.3">
      <c r="A80" s="279"/>
      <c r="B80" s="88"/>
      <c r="C80" s="279"/>
      <c r="D80" s="235" t="s">
        <v>161</v>
      </c>
      <c r="E80" s="236"/>
      <c r="F80" s="92" t="s">
        <v>126</v>
      </c>
      <c r="G80" s="44"/>
    </row>
    <row r="81" spans="1:13" s="17" customFormat="1" ht="15.75" customHeight="1" x14ac:dyDescent="0.3">
      <c r="A81" s="279"/>
      <c r="B81" s="172" t="s">
        <v>193</v>
      </c>
      <c r="C81" s="279"/>
      <c r="D81" s="235" t="s">
        <v>162</v>
      </c>
      <c r="E81" s="236"/>
      <c r="F81" s="92">
        <v>2</v>
      </c>
      <c r="G81" s="44"/>
    </row>
    <row r="82" spans="1:13" s="17" customFormat="1" ht="15.75" customHeight="1" x14ac:dyDescent="0.3">
      <c r="A82" s="279"/>
      <c r="B82" s="172" t="s">
        <v>127</v>
      </c>
      <c r="C82" s="356"/>
      <c r="D82" s="56" t="s">
        <v>39</v>
      </c>
      <c r="E82" s="236"/>
      <c r="F82" s="170"/>
      <c r="G82" s="59">
        <f>SUM(G79:G81)</f>
        <v>0</v>
      </c>
    </row>
    <row r="83" spans="1:13" s="17" customFormat="1" ht="16.5" customHeight="1" x14ac:dyDescent="0.3">
      <c r="A83" s="279"/>
      <c r="B83" s="172" t="s">
        <v>128</v>
      </c>
      <c r="C83" s="357">
        <v>2</v>
      </c>
      <c r="D83" s="281" t="s">
        <v>163</v>
      </c>
      <c r="E83" s="282"/>
      <c r="F83" s="161"/>
      <c r="G83" s="47"/>
      <c r="K83" s="193"/>
      <c r="L83" s="193"/>
      <c r="M83" s="193"/>
    </row>
    <row r="84" spans="1:13" s="17" customFormat="1" ht="15.75" customHeight="1" x14ac:dyDescent="0.3">
      <c r="A84" s="279"/>
      <c r="B84" s="172" t="s">
        <v>129</v>
      </c>
      <c r="C84" s="279"/>
      <c r="D84" s="235" t="s">
        <v>122</v>
      </c>
      <c r="E84" s="236"/>
      <c r="F84" s="157">
        <v>2</v>
      </c>
      <c r="G84" s="44"/>
      <c r="K84" s="193"/>
      <c r="L84" s="193"/>
      <c r="M84" s="193"/>
    </row>
    <row r="85" spans="1:13" s="17" customFormat="1" ht="15.75" customHeight="1" x14ac:dyDescent="0.3">
      <c r="A85" s="279"/>
      <c r="B85" s="172"/>
      <c r="C85" s="356"/>
      <c r="D85" s="62" t="s">
        <v>39</v>
      </c>
      <c r="E85" s="236"/>
      <c r="F85" s="194"/>
      <c r="G85" s="59">
        <f>G84</f>
        <v>0</v>
      </c>
      <c r="I85" s="243"/>
      <c r="J85" s="243"/>
      <c r="K85" s="196"/>
      <c r="L85" s="193"/>
      <c r="M85" s="193"/>
    </row>
    <row r="86" spans="1:13" s="17" customFormat="1" ht="16.5" customHeight="1" x14ac:dyDescent="0.3">
      <c r="A86" s="279"/>
      <c r="B86" s="172"/>
      <c r="C86" s="357">
        <v>4</v>
      </c>
      <c r="D86" s="331" t="s">
        <v>164</v>
      </c>
      <c r="E86" s="332"/>
      <c r="F86" s="92"/>
      <c r="G86" s="47"/>
    </row>
    <row r="87" spans="1:13" s="17" customFormat="1" ht="15.75" customHeight="1" x14ac:dyDescent="0.3">
      <c r="A87" s="279"/>
      <c r="B87" s="37"/>
      <c r="C87" s="279"/>
      <c r="D87" s="235" t="s">
        <v>122</v>
      </c>
      <c r="E87" s="236"/>
      <c r="F87" s="92">
        <v>2</v>
      </c>
      <c r="G87" s="44"/>
    </row>
    <row r="88" spans="1:13" s="17" customFormat="1" ht="15.75" customHeight="1" x14ac:dyDescent="0.3">
      <c r="A88" s="279"/>
      <c r="B88" s="88"/>
      <c r="C88" s="279"/>
      <c r="D88" s="235" t="s">
        <v>165</v>
      </c>
      <c r="E88" s="236"/>
      <c r="F88" s="92" t="s">
        <v>126</v>
      </c>
      <c r="G88" s="44"/>
    </row>
    <row r="89" spans="1:13" s="17" customFormat="1" ht="15.75" customHeight="1" x14ac:dyDescent="0.3">
      <c r="A89" s="279"/>
      <c r="B89" s="88"/>
      <c r="C89" s="279"/>
      <c r="D89" s="235" t="s">
        <v>166</v>
      </c>
      <c r="E89" s="236"/>
      <c r="F89" s="92">
        <v>2</v>
      </c>
      <c r="G89" s="44"/>
    </row>
    <row r="90" spans="1:13" s="17" customFormat="1" ht="17.25" customHeight="1" thickBot="1" x14ac:dyDescent="0.35">
      <c r="A90" s="280"/>
      <c r="B90" s="95"/>
      <c r="C90" s="280"/>
      <c r="D90" s="73" t="s">
        <v>39</v>
      </c>
      <c r="E90" s="74"/>
      <c r="F90" s="163"/>
      <c r="G90" s="59">
        <f>SUM(G87:G89)</f>
        <v>0</v>
      </c>
    </row>
    <row r="91" spans="1:13" s="17" customFormat="1" ht="16.5" customHeight="1" x14ac:dyDescent="0.3">
      <c r="A91" s="197"/>
      <c r="B91" s="99"/>
      <c r="C91" s="307"/>
      <c r="D91" s="308"/>
      <c r="E91" s="198"/>
      <c r="F91" s="199"/>
      <c r="G91" s="199"/>
    </row>
    <row r="92" spans="1:13" s="17" customFormat="1" ht="16.5" customHeight="1" thickBot="1" x14ac:dyDescent="0.35">
      <c r="A92" s="200"/>
      <c r="B92" s="101"/>
      <c r="C92" s="298" t="s">
        <v>60</v>
      </c>
      <c r="D92" s="299"/>
      <c r="E92" s="201"/>
      <c r="F92" s="83"/>
      <c r="G92" s="83">
        <f>G82+G85+G90</f>
        <v>0</v>
      </c>
    </row>
    <row r="93" spans="1:13" s="17" customFormat="1" ht="17.25" customHeight="1" thickBot="1" x14ac:dyDescent="0.3">
      <c r="A93" s="358"/>
      <c r="B93" s="359"/>
      <c r="C93" s="359"/>
      <c r="D93" s="359"/>
      <c r="E93" s="359"/>
      <c r="F93" s="359"/>
      <c r="G93" s="360"/>
    </row>
    <row r="94" spans="1:13" s="17" customFormat="1" ht="33" customHeight="1" thickBot="1" x14ac:dyDescent="0.3">
      <c r="A94" s="351" t="s">
        <v>130</v>
      </c>
      <c r="B94" s="352"/>
      <c r="C94" s="352"/>
      <c r="D94" s="352"/>
      <c r="E94" s="352"/>
      <c r="F94" s="352"/>
      <c r="G94" s="353"/>
    </row>
    <row r="95" spans="1:13" s="17" customFormat="1" ht="95.25" customHeight="1" thickBot="1" x14ac:dyDescent="0.3">
      <c r="A95" s="202">
        <v>5</v>
      </c>
      <c r="B95" s="203" t="s">
        <v>131</v>
      </c>
      <c r="C95" s="202">
        <v>20</v>
      </c>
      <c r="D95" s="361" t="s">
        <v>132</v>
      </c>
      <c r="E95" s="361"/>
      <c r="F95" s="361"/>
      <c r="G95" s="362"/>
    </row>
    <row r="96" spans="1:13" s="17" customFormat="1" ht="57.75" customHeight="1" thickBot="1" x14ac:dyDescent="0.3">
      <c r="A96" s="278"/>
      <c r="B96" s="204" t="s">
        <v>133</v>
      </c>
      <c r="C96" s="205"/>
      <c r="D96" s="363" t="s">
        <v>134</v>
      </c>
      <c r="E96" s="364"/>
      <c r="F96" s="206" t="s">
        <v>20</v>
      </c>
      <c r="G96" s="207" t="s">
        <v>135</v>
      </c>
    </row>
    <row r="97" spans="1:7" s="17" customFormat="1" ht="15.75" customHeight="1" x14ac:dyDescent="0.25">
      <c r="A97" s="279"/>
      <c r="B97" s="208"/>
      <c r="C97" s="234"/>
      <c r="D97" s="243"/>
      <c r="E97" s="243"/>
      <c r="F97" s="209"/>
      <c r="G97" s="210"/>
    </row>
    <row r="98" spans="1:7" s="17" customFormat="1" ht="15.75" customHeight="1" x14ac:dyDescent="0.3">
      <c r="A98" s="279"/>
      <c r="B98" s="211" t="s">
        <v>136</v>
      </c>
      <c r="C98" s="234"/>
      <c r="D98" s="365" t="s">
        <v>137</v>
      </c>
      <c r="E98" s="365"/>
      <c r="F98" s="212"/>
      <c r="G98" s="213"/>
    </row>
    <row r="99" spans="1:7" s="17" customFormat="1" ht="16.5" customHeight="1" x14ac:dyDescent="0.3">
      <c r="A99" s="279"/>
      <c r="B99" s="243" t="s">
        <v>138</v>
      </c>
      <c r="C99" s="234"/>
      <c r="D99" s="366" t="s">
        <v>167</v>
      </c>
      <c r="E99" s="366"/>
      <c r="F99" s="214">
        <v>4</v>
      </c>
      <c r="G99" s="44"/>
    </row>
    <row r="100" spans="1:7" s="17" customFormat="1" ht="15.75" customHeight="1" x14ac:dyDescent="0.3">
      <c r="A100" s="279"/>
      <c r="B100" s="243" t="s">
        <v>139</v>
      </c>
      <c r="C100" s="234"/>
      <c r="D100" s="367" t="s">
        <v>168</v>
      </c>
      <c r="E100" s="367"/>
      <c r="F100" s="214">
        <v>4</v>
      </c>
      <c r="G100" s="44"/>
    </row>
    <row r="101" spans="1:7" s="17" customFormat="1" ht="15.75" customHeight="1" x14ac:dyDescent="0.3">
      <c r="A101" s="279"/>
      <c r="B101" s="243" t="s">
        <v>140</v>
      </c>
      <c r="C101" s="215"/>
      <c r="D101" s="367" t="s">
        <v>169</v>
      </c>
      <c r="E101" s="367"/>
      <c r="F101" s="214">
        <v>4</v>
      </c>
      <c r="G101" s="44"/>
    </row>
    <row r="102" spans="1:7" s="17" customFormat="1" ht="15.75" customHeight="1" x14ac:dyDescent="0.3">
      <c r="A102" s="279"/>
      <c r="B102" s="243" t="s">
        <v>141</v>
      </c>
      <c r="C102" s="216"/>
      <c r="D102" s="367" t="s">
        <v>170</v>
      </c>
      <c r="E102" s="367"/>
      <c r="F102" s="214">
        <v>4</v>
      </c>
      <c r="G102" s="44"/>
    </row>
    <row r="103" spans="1:7" s="17" customFormat="1" ht="15.75" customHeight="1" x14ac:dyDescent="0.3">
      <c r="A103" s="279"/>
      <c r="B103" s="243"/>
      <c r="C103" s="216"/>
      <c r="D103" s="367" t="s">
        <v>171</v>
      </c>
      <c r="E103" s="367"/>
      <c r="F103" s="214">
        <v>4</v>
      </c>
      <c r="G103" s="44"/>
    </row>
    <row r="104" spans="1:7" s="17" customFormat="1" ht="15.75" customHeight="1" x14ac:dyDescent="0.3">
      <c r="A104" s="279"/>
      <c r="B104" s="243"/>
      <c r="C104" s="216"/>
      <c r="D104" s="217" t="s">
        <v>39</v>
      </c>
      <c r="E104" s="218"/>
      <c r="F104" s="163"/>
      <c r="G104" s="59">
        <f>SUM(G99:G103)</f>
        <v>0</v>
      </c>
    </row>
    <row r="105" spans="1:7" s="17" customFormat="1" ht="15.75" customHeight="1" x14ac:dyDescent="0.3">
      <c r="A105" s="279"/>
      <c r="B105" s="243"/>
      <c r="C105" s="216"/>
      <c r="D105" s="219"/>
      <c r="E105" s="243"/>
      <c r="F105" s="220" t="s">
        <v>64</v>
      </c>
      <c r="G105" s="220"/>
    </row>
    <row r="106" spans="1:7" s="17" customFormat="1" ht="16.5" x14ac:dyDescent="0.3">
      <c r="A106" s="279"/>
      <c r="B106" s="221"/>
      <c r="C106" s="234"/>
      <c r="D106" s="365" t="s">
        <v>142</v>
      </c>
      <c r="E106" s="365"/>
      <c r="F106" s="212"/>
      <c r="G106" s="222"/>
    </row>
    <row r="107" spans="1:7" s="17" customFormat="1" ht="15.75" customHeight="1" x14ac:dyDescent="0.3">
      <c r="A107" s="279"/>
      <c r="B107" s="221"/>
      <c r="C107" s="234"/>
      <c r="D107" s="366" t="s">
        <v>167</v>
      </c>
      <c r="E107" s="366"/>
      <c r="F107" s="214">
        <v>4</v>
      </c>
      <c r="G107" s="44"/>
    </row>
    <row r="108" spans="1:7" s="17" customFormat="1" ht="15.75" customHeight="1" x14ac:dyDescent="0.3">
      <c r="A108" s="279"/>
      <c r="B108" s="221"/>
      <c r="C108" s="234"/>
      <c r="D108" s="367" t="s">
        <v>168</v>
      </c>
      <c r="E108" s="367"/>
      <c r="F108" s="214">
        <v>4</v>
      </c>
      <c r="G108" s="44"/>
    </row>
    <row r="109" spans="1:7" s="17" customFormat="1" ht="15.75" customHeight="1" x14ac:dyDescent="0.3">
      <c r="A109" s="279"/>
      <c r="B109" s="221"/>
      <c r="C109" s="234"/>
      <c r="D109" s="367" t="s">
        <v>169</v>
      </c>
      <c r="E109" s="367"/>
      <c r="F109" s="214">
        <v>4</v>
      </c>
      <c r="G109" s="44"/>
    </row>
    <row r="110" spans="1:7" s="17" customFormat="1" ht="15.75" customHeight="1" x14ac:dyDescent="0.3">
      <c r="A110" s="279"/>
      <c r="B110" s="221"/>
      <c r="C110" s="234"/>
      <c r="D110" s="367" t="s">
        <v>170</v>
      </c>
      <c r="E110" s="367"/>
      <c r="F110" s="214">
        <v>4</v>
      </c>
      <c r="G110" s="44"/>
    </row>
    <row r="111" spans="1:7" s="17" customFormat="1" ht="15.75" customHeight="1" x14ac:dyDescent="0.3">
      <c r="A111" s="279"/>
      <c r="B111" s="221"/>
      <c r="C111" s="234"/>
      <c r="D111" s="367" t="s">
        <v>171</v>
      </c>
      <c r="E111" s="367"/>
      <c r="F111" s="214">
        <v>4</v>
      </c>
      <c r="G111" s="44"/>
    </row>
    <row r="112" spans="1:7" s="17" customFormat="1" ht="15.75" customHeight="1" x14ac:dyDescent="0.3">
      <c r="A112" s="279"/>
      <c r="B112" s="221"/>
      <c r="C112" s="234"/>
      <c r="D112" s="217" t="s">
        <v>39</v>
      </c>
      <c r="E112" s="218"/>
      <c r="F112" s="163"/>
      <c r="G112" s="59">
        <f>SUM(G107:G111)</f>
        <v>0</v>
      </c>
    </row>
    <row r="113" spans="1:10" s="17" customFormat="1" ht="15.75" customHeight="1" x14ac:dyDescent="0.3">
      <c r="A113" s="279"/>
      <c r="B113" s="221"/>
      <c r="C113" s="234"/>
      <c r="D113" s="219"/>
      <c r="E113" s="243"/>
      <c r="F113" s="220" t="s">
        <v>64</v>
      </c>
      <c r="G113" s="220"/>
    </row>
    <row r="114" spans="1:10" s="17" customFormat="1" ht="16.5" x14ac:dyDescent="0.3">
      <c r="A114" s="279"/>
      <c r="B114" s="221"/>
      <c r="C114" s="234"/>
      <c r="D114" s="368" t="s">
        <v>143</v>
      </c>
      <c r="E114" s="368"/>
      <c r="F114" s="212"/>
      <c r="G114" s="222"/>
    </row>
    <row r="115" spans="1:10" s="17" customFormat="1" ht="15.75" customHeight="1" x14ac:dyDescent="0.3">
      <c r="A115" s="279"/>
      <c r="B115" s="221"/>
      <c r="C115" s="234"/>
      <c r="D115" s="366" t="s">
        <v>167</v>
      </c>
      <c r="E115" s="366"/>
      <c r="F115" s="214">
        <v>4</v>
      </c>
      <c r="G115" s="44"/>
    </row>
    <row r="116" spans="1:10" s="17" customFormat="1" ht="15.75" customHeight="1" x14ac:dyDescent="0.3">
      <c r="A116" s="279"/>
      <c r="B116" s="221"/>
      <c r="C116" s="234"/>
      <c r="D116" s="367" t="s">
        <v>168</v>
      </c>
      <c r="E116" s="367"/>
      <c r="F116" s="214">
        <v>4</v>
      </c>
      <c r="G116" s="44"/>
    </row>
    <row r="117" spans="1:10" s="17" customFormat="1" ht="15.75" customHeight="1" x14ac:dyDescent="0.3">
      <c r="A117" s="279"/>
      <c r="B117" s="221"/>
      <c r="C117" s="234"/>
      <c r="D117" s="367" t="s">
        <v>169</v>
      </c>
      <c r="E117" s="367"/>
      <c r="F117" s="214">
        <v>4</v>
      </c>
      <c r="G117" s="44"/>
    </row>
    <row r="118" spans="1:10" s="17" customFormat="1" ht="15.75" customHeight="1" x14ac:dyDescent="0.3">
      <c r="A118" s="279"/>
      <c r="B118" s="221"/>
      <c r="C118" s="234"/>
      <c r="D118" s="367" t="s">
        <v>170</v>
      </c>
      <c r="E118" s="367"/>
      <c r="F118" s="214">
        <v>4</v>
      </c>
      <c r="G118" s="44"/>
    </row>
    <row r="119" spans="1:10" s="17" customFormat="1" ht="15.75" customHeight="1" x14ac:dyDescent="0.3">
      <c r="A119" s="279"/>
      <c r="B119" s="221"/>
      <c r="C119" s="234"/>
      <c r="D119" s="367" t="s">
        <v>171</v>
      </c>
      <c r="E119" s="367"/>
      <c r="F119" s="214">
        <v>4</v>
      </c>
      <c r="G119" s="44"/>
    </row>
    <row r="120" spans="1:10" s="17" customFormat="1" ht="15.75" customHeight="1" thickBot="1" x14ac:dyDescent="0.35">
      <c r="A120" s="279"/>
      <c r="B120" s="221"/>
      <c r="C120" s="234"/>
      <c r="D120" s="219" t="s">
        <v>39</v>
      </c>
      <c r="E120" s="243"/>
      <c r="F120" s="170"/>
      <c r="G120" s="67">
        <f>SUM(G115:G119)</f>
        <v>0</v>
      </c>
    </row>
    <row r="121" spans="1:10" s="17" customFormat="1" ht="16.5" customHeight="1" x14ac:dyDescent="0.3">
      <c r="A121" s="223"/>
      <c r="B121" s="188"/>
      <c r="C121" s="311"/>
      <c r="D121" s="354"/>
      <c r="E121" s="224"/>
      <c r="F121" s="199"/>
      <c r="G121" s="199"/>
    </row>
    <row r="122" spans="1:10" s="17" customFormat="1" ht="16.5" customHeight="1" thickBot="1" x14ac:dyDescent="0.35">
      <c r="A122" s="100"/>
      <c r="B122" s="101"/>
      <c r="C122" s="298" t="s">
        <v>60</v>
      </c>
      <c r="D122" s="355"/>
      <c r="E122" s="102"/>
      <c r="F122" s="83"/>
      <c r="G122" s="83">
        <f>(G104+G112+G120)/3</f>
        <v>0</v>
      </c>
    </row>
    <row r="123" spans="1:10" s="17" customFormat="1" ht="16.5" customHeight="1" x14ac:dyDescent="0.25">
      <c r="A123" s="369"/>
      <c r="B123" s="370"/>
      <c r="C123" s="370"/>
      <c r="D123" s="370"/>
      <c r="E123" s="370"/>
      <c r="F123" s="370"/>
      <c r="G123" s="371"/>
    </row>
    <row r="124" spans="1:10" s="17" customFormat="1" ht="17.25" customHeight="1" thickBot="1" x14ac:dyDescent="0.3">
      <c r="A124" s="372"/>
      <c r="B124" s="373"/>
      <c r="C124" s="373"/>
      <c r="D124" s="373"/>
      <c r="E124" s="373"/>
      <c r="F124" s="373"/>
      <c r="G124" s="374"/>
    </row>
    <row r="125" spans="1:10" s="17" customFormat="1" ht="21" customHeight="1" x14ac:dyDescent="0.3">
      <c r="A125" s="300" t="s">
        <v>67</v>
      </c>
      <c r="B125" s="301"/>
      <c r="C125" s="301"/>
      <c r="D125" s="110" t="s">
        <v>3</v>
      </c>
      <c r="E125" s="111"/>
      <c r="F125" s="288"/>
      <c r="G125" s="289"/>
    </row>
    <row r="126" spans="1:10" s="17" customFormat="1" ht="16.5" x14ac:dyDescent="0.3">
      <c r="A126" s="290"/>
      <c r="B126" s="291"/>
      <c r="C126" s="291"/>
      <c r="D126" s="115" t="s">
        <v>144</v>
      </c>
      <c r="E126" s="244"/>
      <c r="F126" s="292"/>
      <c r="G126" s="293"/>
    </row>
    <row r="127" spans="1:10" s="17" customFormat="1" ht="33" x14ac:dyDescent="0.25">
      <c r="A127" s="290"/>
      <c r="B127" s="291"/>
      <c r="C127" s="291"/>
      <c r="D127" s="119" t="s">
        <v>175</v>
      </c>
      <c r="E127" s="244"/>
      <c r="F127" s="117">
        <f>C12+C19+C23+C32+C41+C46+C49+C52+C56+C63+C68+C71</f>
        <v>45</v>
      </c>
      <c r="G127" s="120">
        <f>G76</f>
        <v>0</v>
      </c>
      <c r="J127" s="225"/>
    </row>
    <row r="128" spans="1:10" s="17" customFormat="1" ht="21" customHeight="1" x14ac:dyDescent="0.3">
      <c r="A128" s="290"/>
      <c r="B128" s="291"/>
      <c r="C128" s="291"/>
      <c r="D128" s="115"/>
      <c r="E128" s="244"/>
      <c r="F128" s="292"/>
      <c r="G128" s="293"/>
    </row>
    <row r="129" spans="1:7" s="17" customFormat="1" ht="33" x14ac:dyDescent="0.25">
      <c r="A129" s="290"/>
      <c r="B129" s="291"/>
      <c r="C129" s="291"/>
      <c r="D129" s="119" t="s">
        <v>176</v>
      </c>
      <c r="E129" s="244"/>
      <c r="F129" s="226">
        <f>C78+C83+C86</f>
        <v>10</v>
      </c>
      <c r="G129" s="118">
        <f>G92</f>
        <v>0</v>
      </c>
    </row>
    <row r="130" spans="1:7" s="17" customFormat="1" ht="21" customHeight="1" x14ac:dyDescent="0.25">
      <c r="A130" s="290"/>
      <c r="B130" s="291"/>
      <c r="C130" s="291"/>
      <c r="D130" s="227" t="s">
        <v>145</v>
      </c>
      <c r="E130" s="244"/>
      <c r="F130" s="375"/>
      <c r="G130" s="376"/>
    </row>
    <row r="131" spans="1:7" s="17" customFormat="1" ht="15.75" customHeight="1" x14ac:dyDescent="0.25">
      <c r="A131" s="285"/>
      <c r="B131" s="286"/>
      <c r="C131" s="286"/>
      <c r="D131" s="119" t="s">
        <v>177</v>
      </c>
      <c r="E131" s="244"/>
      <c r="F131" s="226">
        <v>20</v>
      </c>
      <c r="G131" s="118">
        <f>G122</f>
        <v>0</v>
      </c>
    </row>
    <row r="132" spans="1:7" s="17" customFormat="1" ht="15.75" customHeight="1" x14ac:dyDescent="0.25">
      <c r="A132" s="241"/>
      <c r="B132" s="242"/>
      <c r="C132" s="242"/>
      <c r="D132" s="227" t="s">
        <v>183</v>
      </c>
      <c r="E132" s="244"/>
      <c r="F132" s="127"/>
      <c r="G132" s="127"/>
    </row>
    <row r="133" spans="1:7" s="17" customFormat="1" ht="34.5" customHeight="1" x14ac:dyDescent="0.25">
      <c r="A133" s="241"/>
      <c r="B133" s="242"/>
      <c r="C133" s="242"/>
      <c r="D133" s="116" t="s">
        <v>179</v>
      </c>
      <c r="E133" s="244"/>
      <c r="F133" s="117">
        <v>25</v>
      </c>
      <c r="G133" s="229">
        <f>'Annexure A '!G50</f>
        <v>0</v>
      </c>
    </row>
    <row r="134" spans="1:7" ht="16.5" x14ac:dyDescent="0.3">
      <c r="A134" s="121"/>
      <c r="B134" s="122"/>
      <c r="C134" s="123"/>
      <c r="D134" s="124"/>
      <c r="E134" s="125"/>
      <c r="F134" s="126"/>
      <c r="G134" s="127"/>
    </row>
    <row r="135" spans="1:7" ht="16.5" x14ac:dyDescent="0.3">
      <c r="A135" s="2"/>
      <c r="B135" s="3"/>
      <c r="C135" s="4"/>
      <c r="D135" s="128" t="s">
        <v>69</v>
      </c>
      <c r="E135" s="7"/>
      <c r="F135" s="129"/>
      <c r="G135" s="130"/>
    </row>
    <row r="136" spans="1:7" ht="16.5" x14ac:dyDescent="0.3">
      <c r="A136" s="294" t="s">
        <v>70</v>
      </c>
      <c r="B136" s="295"/>
      <c r="C136" s="295"/>
      <c r="D136" s="116" t="s">
        <v>172</v>
      </c>
      <c r="E136" s="7"/>
      <c r="F136" s="131">
        <f>F127+F129+F131+F133</f>
        <v>100</v>
      </c>
      <c r="G136" s="132">
        <f>(G127+G129+G131+G133)</f>
        <v>0</v>
      </c>
    </row>
    <row r="137" spans="1:7" ht="17.25" thickBot="1" x14ac:dyDescent="0.35">
      <c r="A137" s="296"/>
      <c r="B137" s="297"/>
      <c r="C137" s="297"/>
      <c r="D137" s="133"/>
      <c r="E137" s="134"/>
      <c r="F137" s="135"/>
      <c r="G137" s="136"/>
    </row>
    <row r="140" spans="1:7" ht="15.75" customHeight="1" x14ac:dyDescent="0.25"/>
    <row r="141" spans="1:7" ht="15.75" customHeight="1" x14ac:dyDescent="0.25"/>
    <row r="142" spans="1:7" ht="15.75" customHeight="1" x14ac:dyDescent="0.25"/>
    <row r="143" spans="1:7" ht="15.75" customHeight="1" x14ac:dyDescent="0.25"/>
    <row r="144" spans="1:7" ht="15.75" customHeight="1" x14ac:dyDescent="0.25"/>
    <row r="145" ht="15.75" customHeight="1" x14ac:dyDescent="0.25"/>
  </sheetData>
  <sheetProtection algorithmName="SHA-512" hashValue="Njy6yu0+/qkMPit3LOVt8TVKfhnkn1D3EKV8V9vOPPVVzh4jHUTPNrhARy1lf3+NKNKn+NeHau0uXWZQgb9u4g==" saltValue="oKZLUKReURBGhy7uKdeNVA==" spinCount="100000" sheet="1" objects="1" scenarios="1"/>
  <mergeCells count="80">
    <mergeCell ref="A136:C136"/>
    <mergeCell ref="A137:C137"/>
    <mergeCell ref="A125:C125"/>
    <mergeCell ref="F125:G125"/>
    <mergeCell ref="A126:C131"/>
    <mergeCell ref="F126:G126"/>
    <mergeCell ref="F128:G128"/>
    <mergeCell ref="F130:G130"/>
    <mergeCell ref="A123:G124"/>
    <mergeCell ref="D109:E109"/>
    <mergeCell ref="D110:E110"/>
    <mergeCell ref="D111:E111"/>
    <mergeCell ref="D114:E114"/>
    <mergeCell ref="D115:E115"/>
    <mergeCell ref="D116:E116"/>
    <mergeCell ref="D117:E117"/>
    <mergeCell ref="D118:E118"/>
    <mergeCell ref="D119:E119"/>
    <mergeCell ref="C121:D121"/>
    <mergeCell ref="C122:D122"/>
    <mergeCell ref="D108:E108"/>
    <mergeCell ref="C91:D91"/>
    <mergeCell ref="C92:D92"/>
    <mergeCell ref="A93:G93"/>
    <mergeCell ref="A94:G94"/>
    <mergeCell ref="D95:G95"/>
    <mergeCell ref="A96:A120"/>
    <mergeCell ref="D96:E96"/>
    <mergeCell ref="D98:E98"/>
    <mergeCell ref="D99:E99"/>
    <mergeCell ref="D100:E100"/>
    <mergeCell ref="D101:E101"/>
    <mergeCell ref="D102:E102"/>
    <mergeCell ref="D103:E103"/>
    <mergeCell ref="D106:E106"/>
    <mergeCell ref="D107:E107"/>
    <mergeCell ref="D77:E77"/>
    <mergeCell ref="A78:A90"/>
    <mergeCell ref="C78:C82"/>
    <mergeCell ref="D78:E78"/>
    <mergeCell ref="C83:C85"/>
    <mergeCell ref="D83:E83"/>
    <mergeCell ref="C86:C90"/>
    <mergeCell ref="D86:E86"/>
    <mergeCell ref="F32:F33"/>
    <mergeCell ref="D76:E76"/>
    <mergeCell ref="C46:C48"/>
    <mergeCell ref="C49:C51"/>
    <mergeCell ref="C52:C55"/>
    <mergeCell ref="C56:C62"/>
    <mergeCell ref="D56:E56"/>
    <mergeCell ref="C63:C67"/>
    <mergeCell ref="D63:E63"/>
    <mergeCell ref="C68:C70"/>
    <mergeCell ref="D68:E68"/>
    <mergeCell ref="C71:C74"/>
    <mergeCell ref="D71:E71"/>
    <mergeCell ref="D75:E75"/>
    <mergeCell ref="C41:C44"/>
    <mergeCell ref="D41:E41"/>
    <mergeCell ref="A8:G8"/>
    <mergeCell ref="D9:E9"/>
    <mergeCell ref="D10:E10"/>
    <mergeCell ref="A12:A74"/>
    <mergeCell ref="C12:C18"/>
    <mergeCell ref="F12:F15"/>
    <mergeCell ref="C19:C22"/>
    <mergeCell ref="D19:E19"/>
    <mergeCell ref="C23:C31"/>
    <mergeCell ref="D23:E23"/>
    <mergeCell ref="F23:F25"/>
    <mergeCell ref="F27:F28"/>
    <mergeCell ref="C32:C40"/>
    <mergeCell ref="D32:E32"/>
    <mergeCell ref="A7:G7"/>
    <mergeCell ref="A1:G1"/>
    <mergeCell ref="A2:G2"/>
    <mergeCell ref="A3:G3"/>
    <mergeCell ref="A4:G4"/>
    <mergeCell ref="A5:G5"/>
  </mergeCell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45"/>
  <sheetViews>
    <sheetView topLeftCell="A6" workbookViewId="0">
      <selection activeCell="G17" sqref="G17"/>
    </sheetView>
  </sheetViews>
  <sheetFormatPr defaultColWidth="9.140625" defaultRowHeight="15.75" x14ac:dyDescent="0.25"/>
  <cols>
    <col min="1" max="1" width="5.85546875" style="137" customWidth="1"/>
    <col min="2" max="2" width="45.7109375" style="1" customWidth="1"/>
    <col min="3" max="3" width="7" style="137" bestFit="1" customWidth="1"/>
    <col min="4" max="4" width="45.7109375" style="1" customWidth="1"/>
    <col min="5" max="5" width="23.42578125" style="1" hidden="1" customWidth="1"/>
    <col min="6" max="6" width="14.7109375" style="138" customWidth="1"/>
    <col min="7" max="7" width="14.7109375" style="139" customWidth="1"/>
    <col min="8" max="16384" width="9.140625" style="1"/>
  </cols>
  <sheetData>
    <row r="1" spans="1:10" ht="33" customHeight="1" x14ac:dyDescent="0.25">
      <c r="A1" s="260" t="s">
        <v>0</v>
      </c>
      <c r="B1" s="261"/>
      <c r="C1" s="261"/>
      <c r="D1" s="261"/>
      <c r="E1" s="261"/>
      <c r="F1" s="261"/>
      <c r="G1" s="262"/>
    </row>
    <row r="2" spans="1:10" ht="18" customHeight="1" x14ac:dyDescent="0.25">
      <c r="A2" s="263" t="s">
        <v>1</v>
      </c>
      <c r="B2" s="264"/>
      <c r="C2" s="264"/>
      <c r="D2" s="264"/>
      <c r="E2" s="264"/>
      <c r="F2" s="264"/>
      <c r="G2" s="265"/>
    </row>
    <row r="3" spans="1:10" ht="18" customHeight="1" x14ac:dyDescent="0.25">
      <c r="A3" s="263" t="s">
        <v>2</v>
      </c>
      <c r="B3" s="264"/>
      <c r="C3" s="264"/>
      <c r="D3" s="264"/>
      <c r="E3" s="264"/>
      <c r="F3" s="264"/>
      <c r="G3" s="265"/>
    </row>
    <row r="4" spans="1:10" s="7" customFormat="1" ht="18" x14ac:dyDescent="0.3">
      <c r="A4" s="333"/>
      <c r="B4" s="334"/>
      <c r="C4" s="334"/>
      <c r="D4" s="334"/>
      <c r="E4" s="334"/>
      <c r="F4" s="334"/>
      <c r="G4" s="335"/>
    </row>
    <row r="5" spans="1:10" ht="18" customHeight="1" x14ac:dyDescent="0.25">
      <c r="A5" s="333" t="s">
        <v>188</v>
      </c>
      <c r="B5" s="334"/>
      <c r="C5" s="334"/>
      <c r="D5" s="334"/>
      <c r="E5" s="334"/>
      <c r="F5" s="334"/>
      <c r="G5" s="335"/>
    </row>
    <row r="6" spans="1:10" s="17" customFormat="1" ht="16.5" customHeight="1" thickBot="1" x14ac:dyDescent="0.35">
      <c r="A6" s="141"/>
      <c r="B6" s="142"/>
      <c r="C6" s="143"/>
      <c r="D6" s="144"/>
      <c r="E6" s="144"/>
      <c r="F6" s="145"/>
      <c r="G6" s="146"/>
    </row>
    <row r="7" spans="1:10" s="17" customFormat="1" ht="16.5" customHeight="1" x14ac:dyDescent="0.25">
      <c r="A7" s="315" t="s">
        <v>16</v>
      </c>
      <c r="B7" s="316"/>
      <c r="C7" s="316"/>
      <c r="D7" s="316"/>
      <c r="E7" s="316"/>
      <c r="F7" s="316"/>
      <c r="G7" s="317"/>
    </row>
    <row r="8" spans="1:10" s="17" customFormat="1" ht="16.5" customHeight="1" thickBot="1" x14ac:dyDescent="0.3">
      <c r="A8" s="318" t="s">
        <v>78</v>
      </c>
      <c r="B8" s="319"/>
      <c r="C8" s="319"/>
      <c r="D8" s="319"/>
      <c r="E8" s="319"/>
      <c r="F8" s="319"/>
      <c r="G8" s="320"/>
    </row>
    <row r="9" spans="1:10" s="17" customFormat="1" ht="33" customHeight="1" thickBot="1" x14ac:dyDescent="0.3">
      <c r="A9" s="32">
        <v>3</v>
      </c>
      <c r="B9" s="86" t="s">
        <v>79</v>
      </c>
      <c r="C9" s="34">
        <v>45</v>
      </c>
      <c r="D9" s="336" t="s">
        <v>80</v>
      </c>
      <c r="E9" s="337"/>
      <c r="F9" s="87" t="s">
        <v>20</v>
      </c>
      <c r="G9" s="147" t="s">
        <v>21</v>
      </c>
    </row>
    <row r="10" spans="1:10" s="17" customFormat="1" ht="90.75" customHeight="1" x14ac:dyDescent="0.25">
      <c r="A10" s="148"/>
      <c r="B10" s="149" t="s">
        <v>181</v>
      </c>
      <c r="C10" s="150"/>
      <c r="D10" s="338" t="s">
        <v>180</v>
      </c>
      <c r="E10" s="339"/>
      <c r="F10" s="231"/>
      <c r="G10" s="232"/>
    </row>
    <row r="11" spans="1:10" s="17" customFormat="1" ht="24" customHeight="1" x14ac:dyDescent="0.25">
      <c r="A11" s="151"/>
      <c r="B11" s="152"/>
      <c r="C11" s="153"/>
      <c r="D11" s="154" t="s">
        <v>146</v>
      </c>
      <c r="E11" s="238"/>
      <c r="F11" s="155"/>
      <c r="G11" s="156"/>
    </row>
    <row r="12" spans="1:10" s="17" customFormat="1" ht="16.5" customHeight="1" x14ac:dyDescent="0.3">
      <c r="A12" s="279"/>
      <c r="B12" s="40" t="s">
        <v>23</v>
      </c>
      <c r="C12" s="302">
        <v>4</v>
      </c>
      <c r="D12" s="246" t="s">
        <v>196</v>
      </c>
      <c r="E12" s="240"/>
      <c r="F12" s="340" t="s">
        <v>54</v>
      </c>
      <c r="G12" s="166"/>
      <c r="I12" s="193"/>
      <c r="J12" s="193"/>
    </row>
    <row r="13" spans="1:10" s="17" customFormat="1" ht="15.75" customHeight="1" x14ac:dyDescent="0.3">
      <c r="A13" s="279"/>
      <c r="B13" s="45"/>
      <c r="C13" s="303"/>
      <c r="D13" s="167" t="s">
        <v>81</v>
      </c>
      <c r="E13" s="240"/>
      <c r="F13" s="341"/>
      <c r="G13" s="168"/>
      <c r="I13" s="193"/>
      <c r="J13" s="193"/>
    </row>
    <row r="14" spans="1:10" s="17" customFormat="1" ht="15.75" customHeight="1" x14ac:dyDescent="0.3">
      <c r="A14" s="279"/>
      <c r="B14" s="48" t="s">
        <v>26</v>
      </c>
      <c r="C14" s="303"/>
      <c r="D14" s="167" t="s">
        <v>82</v>
      </c>
      <c r="E14" s="240"/>
      <c r="F14" s="341"/>
      <c r="G14" s="168"/>
      <c r="I14" s="193"/>
      <c r="J14" s="193"/>
    </row>
    <row r="15" spans="1:10" s="17" customFormat="1" ht="15.75" customHeight="1" x14ac:dyDescent="0.3">
      <c r="A15" s="279"/>
      <c r="B15" s="48" t="s">
        <v>28</v>
      </c>
      <c r="C15" s="303"/>
      <c r="D15" s="167" t="s">
        <v>84</v>
      </c>
      <c r="E15" s="240"/>
      <c r="F15" s="342"/>
      <c r="G15" s="158"/>
      <c r="I15" s="193"/>
      <c r="J15" s="193"/>
    </row>
    <row r="16" spans="1:10" s="17" customFormat="1" ht="15.75" customHeight="1" x14ac:dyDescent="0.3">
      <c r="A16" s="279"/>
      <c r="B16" s="48" t="s">
        <v>30</v>
      </c>
      <c r="C16" s="303"/>
      <c r="D16" s="239" t="s">
        <v>147</v>
      </c>
      <c r="E16" s="240"/>
      <c r="F16" s="92">
        <v>2</v>
      </c>
      <c r="G16" s="159"/>
      <c r="I16" s="193"/>
      <c r="J16" s="193"/>
    </row>
    <row r="17" spans="1:10" s="17" customFormat="1" ht="15.75" customHeight="1" x14ac:dyDescent="0.3">
      <c r="A17" s="279"/>
      <c r="B17" s="52"/>
      <c r="C17" s="303"/>
      <c r="D17" s="239" t="s">
        <v>85</v>
      </c>
      <c r="E17" s="240"/>
      <c r="F17" s="92">
        <v>4</v>
      </c>
      <c r="G17" s="160"/>
      <c r="I17" s="193"/>
      <c r="J17" s="193"/>
    </row>
    <row r="18" spans="1:10" s="17" customFormat="1" ht="16.5" customHeight="1" x14ac:dyDescent="0.3">
      <c r="A18" s="279"/>
      <c r="B18" s="53" t="s">
        <v>33</v>
      </c>
      <c r="C18" s="304"/>
      <c r="D18" s="56" t="s">
        <v>39</v>
      </c>
      <c r="E18" s="57"/>
      <c r="F18" s="163"/>
      <c r="G18" s="164">
        <f>SUM(G16:G17)</f>
        <v>0</v>
      </c>
      <c r="I18" s="193"/>
      <c r="J18" s="193"/>
    </row>
    <row r="19" spans="1:10" s="17" customFormat="1" ht="16.5" customHeight="1" x14ac:dyDescent="0.3">
      <c r="A19" s="279"/>
      <c r="B19" s="48" t="s">
        <v>36</v>
      </c>
      <c r="C19" s="302">
        <v>3</v>
      </c>
      <c r="D19" s="343" t="s">
        <v>148</v>
      </c>
      <c r="E19" s="344"/>
      <c r="F19" s="92" t="s">
        <v>54</v>
      </c>
      <c r="G19" s="169"/>
      <c r="I19" s="193"/>
      <c r="J19" s="193"/>
    </row>
    <row r="20" spans="1:10" s="17" customFormat="1" ht="15.75" customHeight="1" x14ac:dyDescent="0.3">
      <c r="A20" s="279"/>
      <c r="B20" s="55" t="s">
        <v>83</v>
      </c>
      <c r="C20" s="303"/>
      <c r="D20" s="239" t="s">
        <v>149</v>
      </c>
      <c r="E20" s="240"/>
      <c r="F20" s="92">
        <v>2</v>
      </c>
      <c r="G20" s="160"/>
      <c r="I20" s="193"/>
      <c r="J20" s="193"/>
    </row>
    <row r="21" spans="1:10" s="17" customFormat="1" ht="15.75" customHeight="1" x14ac:dyDescent="0.3">
      <c r="A21" s="279"/>
      <c r="B21" s="55" t="s">
        <v>40</v>
      </c>
      <c r="C21" s="303"/>
      <c r="D21" s="239" t="s">
        <v>150</v>
      </c>
      <c r="E21" s="240"/>
      <c r="F21" s="161">
        <v>3</v>
      </c>
      <c r="G21" s="162"/>
    </row>
    <row r="22" spans="1:10" s="17" customFormat="1" ht="15.75" customHeight="1" x14ac:dyDescent="0.3">
      <c r="A22" s="279"/>
      <c r="B22" s="52"/>
      <c r="C22" s="304"/>
      <c r="D22" s="62" t="s">
        <v>39</v>
      </c>
      <c r="E22" s="236"/>
      <c r="F22" s="170"/>
      <c r="G22" s="164">
        <f>SUM(G20:G21)</f>
        <v>0</v>
      </c>
    </row>
    <row r="23" spans="1:10" s="17" customFormat="1" ht="16.5" customHeight="1" x14ac:dyDescent="0.3">
      <c r="A23" s="279"/>
      <c r="B23" s="55" t="s">
        <v>86</v>
      </c>
      <c r="C23" s="302">
        <v>3</v>
      </c>
      <c r="D23" s="345" t="s">
        <v>151</v>
      </c>
      <c r="E23" s="346"/>
      <c r="F23" s="340"/>
      <c r="G23" s="166"/>
    </row>
    <row r="24" spans="1:10" s="17" customFormat="1" ht="15.75" customHeight="1" x14ac:dyDescent="0.3">
      <c r="A24" s="279"/>
      <c r="B24" s="55" t="s">
        <v>43</v>
      </c>
      <c r="C24" s="303"/>
      <c r="D24" s="239" t="s">
        <v>87</v>
      </c>
      <c r="E24" s="240"/>
      <c r="F24" s="341"/>
      <c r="G24" s="168"/>
    </row>
    <row r="25" spans="1:10" s="17" customFormat="1" ht="16.5" customHeight="1" x14ac:dyDescent="0.3">
      <c r="A25" s="279"/>
      <c r="B25" s="55" t="s">
        <v>46</v>
      </c>
      <c r="C25" s="303"/>
      <c r="D25" s="171" t="s">
        <v>88</v>
      </c>
      <c r="E25" s="240"/>
      <c r="F25" s="342"/>
      <c r="G25" s="158"/>
    </row>
    <row r="26" spans="1:10" s="17" customFormat="1" ht="15.75" customHeight="1" x14ac:dyDescent="0.3">
      <c r="A26" s="279"/>
      <c r="B26" s="53"/>
      <c r="C26" s="303"/>
      <c r="D26" s="173" t="s">
        <v>90</v>
      </c>
      <c r="E26" s="240"/>
      <c r="F26" s="174">
        <v>3</v>
      </c>
      <c r="G26" s="175"/>
    </row>
    <row r="27" spans="1:10" s="17" customFormat="1" ht="16.5" customHeight="1" x14ac:dyDescent="0.25">
      <c r="A27" s="279"/>
      <c r="B27" s="45" t="s">
        <v>48</v>
      </c>
      <c r="C27" s="303"/>
      <c r="D27" s="171" t="s">
        <v>92</v>
      </c>
      <c r="E27" s="240"/>
      <c r="F27" s="347" t="s">
        <v>54</v>
      </c>
      <c r="G27" s="176"/>
    </row>
    <row r="28" spans="1:10" s="17" customFormat="1" ht="16.5" customHeight="1" x14ac:dyDescent="0.25">
      <c r="A28" s="279"/>
      <c r="B28" s="45" t="s">
        <v>50</v>
      </c>
      <c r="C28" s="303"/>
      <c r="D28" s="171" t="s">
        <v>93</v>
      </c>
      <c r="E28" s="240"/>
      <c r="F28" s="348"/>
      <c r="G28" s="178"/>
    </row>
    <row r="29" spans="1:10" s="17" customFormat="1" ht="15.75" customHeight="1" x14ac:dyDescent="0.3">
      <c r="A29" s="279"/>
      <c r="B29" s="45" t="s">
        <v>52</v>
      </c>
      <c r="C29" s="303"/>
      <c r="D29" s="239" t="s">
        <v>152</v>
      </c>
      <c r="E29" s="240"/>
      <c r="F29" s="157">
        <v>2</v>
      </c>
      <c r="G29" s="160"/>
    </row>
    <row r="30" spans="1:10" s="17" customFormat="1" ht="15.75" customHeight="1" x14ac:dyDescent="0.3">
      <c r="A30" s="279"/>
      <c r="B30" s="53"/>
      <c r="C30" s="303"/>
      <c r="D30" s="239" t="s">
        <v>95</v>
      </c>
      <c r="E30" s="240"/>
      <c r="F30" s="92">
        <v>3</v>
      </c>
      <c r="G30" s="160"/>
    </row>
    <row r="31" spans="1:10" s="17" customFormat="1" ht="15.75" customHeight="1" x14ac:dyDescent="0.3">
      <c r="A31" s="279"/>
      <c r="B31" s="172" t="s">
        <v>89</v>
      </c>
      <c r="C31" s="304"/>
      <c r="D31" s="56" t="s">
        <v>39</v>
      </c>
      <c r="E31" s="57"/>
      <c r="F31" s="163"/>
      <c r="G31" s="164">
        <f>G26+G29+G30</f>
        <v>0</v>
      </c>
    </row>
    <row r="32" spans="1:10" s="17" customFormat="1" ht="16.5" customHeight="1" x14ac:dyDescent="0.3">
      <c r="A32" s="279"/>
      <c r="B32" s="172" t="s">
        <v>91</v>
      </c>
      <c r="C32" s="302">
        <v>5</v>
      </c>
      <c r="D32" s="349" t="s">
        <v>153</v>
      </c>
      <c r="E32" s="350"/>
      <c r="F32" s="340" t="s">
        <v>54</v>
      </c>
      <c r="G32" s="166"/>
    </row>
    <row r="33" spans="1:7" s="17" customFormat="1" ht="16.5" customHeight="1" x14ac:dyDescent="0.3">
      <c r="A33" s="279"/>
      <c r="B33" s="177"/>
      <c r="C33" s="303"/>
      <c r="D33" s="246" t="s">
        <v>98</v>
      </c>
      <c r="E33" s="240"/>
      <c r="F33" s="342"/>
      <c r="G33" s="158"/>
    </row>
    <row r="34" spans="1:7" s="17" customFormat="1" ht="15.75" hidden="1" customHeight="1" x14ac:dyDescent="0.3">
      <c r="A34" s="279"/>
      <c r="B34" s="172" t="s">
        <v>94</v>
      </c>
      <c r="C34" s="303"/>
      <c r="D34" s="239" t="s">
        <v>99</v>
      </c>
      <c r="E34" s="240"/>
      <c r="F34" s="157"/>
      <c r="G34" s="158"/>
    </row>
    <row r="35" spans="1:7" s="17" customFormat="1" ht="15.75" customHeight="1" x14ac:dyDescent="0.3">
      <c r="A35" s="279"/>
      <c r="B35" s="177"/>
      <c r="C35" s="303"/>
      <c r="D35" s="239" t="s">
        <v>100</v>
      </c>
      <c r="E35" s="240"/>
      <c r="F35" s="157">
        <v>1</v>
      </c>
      <c r="G35" s="159"/>
    </row>
    <row r="36" spans="1:7" s="17" customFormat="1" ht="15.75" customHeight="1" x14ac:dyDescent="0.3">
      <c r="A36" s="279"/>
      <c r="B36" s="172" t="s">
        <v>96</v>
      </c>
      <c r="C36" s="303"/>
      <c r="D36" s="239" t="s">
        <v>102</v>
      </c>
      <c r="E36" s="240"/>
      <c r="F36" s="157">
        <v>2</v>
      </c>
      <c r="G36" s="159"/>
    </row>
    <row r="37" spans="1:7" s="17" customFormat="1" ht="15.75" customHeight="1" x14ac:dyDescent="0.3">
      <c r="A37" s="279"/>
      <c r="B37" s="172" t="s">
        <v>97</v>
      </c>
      <c r="C37" s="303"/>
      <c r="D37" s="239" t="s">
        <v>104</v>
      </c>
      <c r="E37" s="240"/>
      <c r="F37" s="157">
        <v>3</v>
      </c>
      <c r="G37" s="159"/>
    </row>
    <row r="38" spans="1:7" s="17" customFormat="1" ht="15.75" customHeight="1" x14ac:dyDescent="0.3">
      <c r="A38" s="279"/>
      <c r="B38" s="172"/>
      <c r="C38" s="303"/>
      <c r="D38" s="239" t="s">
        <v>106</v>
      </c>
      <c r="E38" s="240"/>
      <c r="F38" s="157">
        <v>4</v>
      </c>
      <c r="G38" s="159"/>
    </row>
    <row r="39" spans="1:7" s="17" customFormat="1" ht="15.75" customHeight="1" x14ac:dyDescent="0.3">
      <c r="A39" s="279"/>
      <c r="B39" s="172" t="s">
        <v>194</v>
      </c>
      <c r="C39" s="303"/>
      <c r="D39" s="239" t="s">
        <v>107</v>
      </c>
      <c r="E39" s="240"/>
      <c r="F39" s="174">
        <v>5</v>
      </c>
      <c r="G39" s="175"/>
    </row>
    <row r="40" spans="1:7" s="17" customFormat="1" ht="15.75" customHeight="1" x14ac:dyDescent="0.3">
      <c r="A40" s="279"/>
      <c r="B40" s="172" t="s">
        <v>194</v>
      </c>
      <c r="C40" s="304"/>
      <c r="D40" s="62" t="s">
        <v>39</v>
      </c>
      <c r="E40" s="236"/>
      <c r="F40" s="163"/>
      <c r="G40" s="164">
        <f>SUM(G35:G39)</f>
        <v>0</v>
      </c>
    </row>
    <row r="41" spans="1:7" s="17" customFormat="1" ht="16.5" customHeight="1" x14ac:dyDescent="0.3">
      <c r="A41" s="279"/>
      <c r="B41" s="172" t="s">
        <v>101</v>
      </c>
      <c r="C41" s="302">
        <v>1</v>
      </c>
      <c r="D41" s="345" t="s">
        <v>154</v>
      </c>
      <c r="E41" s="346"/>
      <c r="F41" s="161"/>
      <c r="G41" s="166"/>
    </row>
    <row r="42" spans="1:7" s="17" customFormat="1" ht="16.5" customHeight="1" x14ac:dyDescent="0.3">
      <c r="A42" s="279"/>
      <c r="B42" s="172" t="s">
        <v>103</v>
      </c>
      <c r="C42" s="303"/>
      <c r="D42" s="246" t="s">
        <v>110</v>
      </c>
      <c r="E42" s="247"/>
      <c r="F42" s="157"/>
      <c r="G42" s="158"/>
    </row>
    <row r="43" spans="1:7" s="17" customFormat="1" ht="15.75" customHeight="1" x14ac:dyDescent="0.3">
      <c r="A43" s="279"/>
      <c r="B43" s="172" t="s">
        <v>105</v>
      </c>
      <c r="C43" s="303"/>
      <c r="D43" s="239" t="s">
        <v>112</v>
      </c>
      <c r="E43" s="240"/>
      <c r="F43" s="92">
        <v>1</v>
      </c>
      <c r="G43" s="159"/>
    </row>
    <row r="44" spans="1:7" s="17" customFormat="1" ht="15.75" customHeight="1" x14ac:dyDescent="0.3">
      <c r="A44" s="279"/>
      <c r="B44" s="179"/>
      <c r="C44" s="304"/>
      <c r="D44" s="56" t="s">
        <v>39</v>
      </c>
      <c r="E44" s="57"/>
      <c r="F44" s="163"/>
      <c r="G44" s="164">
        <f>G43</f>
        <v>0</v>
      </c>
    </row>
    <row r="45" spans="1:7" s="17" customFormat="1" ht="119.25" customHeight="1" x14ac:dyDescent="0.25">
      <c r="A45" s="279"/>
      <c r="B45" s="172" t="s">
        <v>194</v>
      </c>
      <c r="C45" s="237"/>
      <c r="D45" s="245" t="s">
        <v>182</v>
      </c>
      <c r="E45" s="230"/>
      <c r="F45" s="231"/>
      <c r="G45" s="232"/>
    </row>
    <row r="46" spans="1:7" s="17" customFormat="1" ht="16.5" customHeight="1" x14ac:dyDescent="0.3">
      <c r="A46" s="279"/>
      <c r="B46" s="172" t="s">
        <v>108</v>
      </c>
      <c r="C46" s="302">
        <v>3</v>
      </c>
      <c r="D46" s="183" t="s">
        <v>113</v>
      </c>
      <c r="E46" s="236"/>
      <c r="F46" s="92">
        <v>1</v>
      </c>
      <c r="G46" s="160"/>
    </row>
    <row r="47" spans="1:7" s="17" customFormat="1" ht="15.75" customHeight="1" x14ac:dyDescent="0.3">
      <c r="A47" s="279"/>
      <c r="B47" s="172" t="s">
        <v>109</v>
      </c>
      <c r="C47" s="303"/>
      <c r="D47" s="184" t="s">
        <v>155</v>
      </c>
      <c r="E47" s="236"/>
      <c r="F47" s="92">
        <v>2</v>
      </c>
      <c r="G47" s="160"/>
    </row>
    <row r="48" spans="1:7" s="17" customFormat="1" ht="15.75" customHeight="1" x14ac:dyDescent="0.3">
      <c r="A48" s="279"/>
      <c r="B48" s="172" t="s">
        <v>111</v>
      </c>
      <c r="C48" s="304"/>
      <c r="D48" s="185" t="s">
        <v>114</v>
      </c>
      <c r="E48" s="236"/>
      <c r="F48" s="92">
        <v>3</v>
      </c>
      <c r="G48" s="160"/>
    </row>
    <row r="49" spans="1:7" s="17" customFormat="1" ht="16.5" customHeight="1" x14ac:dyDescent="0.3">
      <c r="A49" s="279"/>
      <c r="B49" s="181"/>
      <c r="C49" s="302">
        <v>3</v>
      </c>
      <c r="D49" s="183" t="s">
        <v>115</v>
      </c>
      <c r="E49" s="236"/>
      <c r="F49" s="92">
        <v>1</v>
      </c>
      <c r="G49" s="160"/>
    </row>
    <row r="50" spans="1:7" s="17" customFormat="1" ht="15.75" customHeight="1" x14ac:dyDescent="0.3">
      <c r="A50" s="279"/>
      <c r="B50" s="181"/>
      <c r="C50" s="303"/>
      <c r="D50" s="184" t="s">
        <v>155</v>
      </c>
      <c r="E50" s="236"/>
      <c r="F50" s="92">
        <v>2</v>
      </c>
      <c r="G50" s="160"/>
    </row>
    <row r="51" spans="1:7" s="17" customFormat="1" ht="15.75" customHeight="1" x14ac:dyDescent="0.3">
      <c r="A51" s="279"/>
      <c r="B51" s="181"/>
      <c r="C51" s="304"/>
      <c r="D51" s="185" t="s">
        <v>114</v>
      </c>
      <c r="E51" s="236"/>
      <c r="F51" s="92">
        <v>3</v>
      </c>
      <c r="G51" s="160"/>
    </row>
    <row r="52" spans="1:7" s="17" customFormat="1" ht="16.5" customHeight="1" x14ac:dyDescent="0.3">
      <c r="A52" s="279"/>
      <c r="B52" s="181"/>
      <c r="C52" s="303">
        <v>3</v>
      </c>
      <c r="D52" s="183" t="s">
        <v>116</v>
      </c>
      <c r="E52" s="236"/>
      <c r="F52" s="92">
        <v>1</v>
      </c>
      <c r="G52" s="160"/>
    </row>
    <row r="53" spans="1:7" s="17" customFormat="1" ht="15.75" customHeight="1" x14ac:dyDescent="0.3">
      <c r="A53" s="279"/>
      <c r="B53" s="181"/>
      <c r="C53" s="303"/>
      <c r="D53" s="184" t="s">
        <v>155</v>
      </c>
      <c r="E53" s="236"/>
      <c r="F53" s="92">
        <v>2</v>
      </c>
      <c r="G53" s="160"/>
    </row>
    <row r="54" spans="1:7" s="17" customFormat="1" ht="15.75" customHeight="1" x14ac:dyDescent="0.3">
      <c r="A54" s="279"/>
      <c r="B54" s="181"/>
      <c r="C54" s="303"/>
      <c r="D54" s="184" t="s">
        <v>114</v>
      </c>
      <c r="E54" s="236"/>
      <c r="F54" s="92">
        <v>3</v>
      </c>
      <c r="G54" s="160"/>
    </row>
    <row r="55" spans="1:7" s="17" customFormat="1" ht="15.75" customHeight="1" x14ac:dyDescent="0.3">
      <c r="A55" s="279"/>
      <c r="B55" s="181"/>
      <c r="C55" s="304"/>
      <c r="D55" s="186" t="s">
        <v>39</v>
      </c>
      <c r="E55" s="57"/>
      <c r="F55" s="163"/>
      <c r="G55" s="164">
        <f>SUM(G46:G54)</f>
        <v>0</v>
      </c>
    </row>
    <row r="56" spans="1:7" s="17" customFormat="1" ht="35.25" customHeight="1" x14ac:dyDescent="0.3">
      <c r="A56" s="279"/>
      <c r="B56" s="181"/>
      <c r="C56" s="302">
        <v>10</v>
      </c>
      <c r="D56" s="281" t="s">
        <v>156</v>
      </c>
      <c r="E56" s="282"/>
      <c r="F56" s="182" t="s">
        <v>54</v>
      </c>
      <c r="G56" s="169"/>
    </row>
    <row r="57" spans="1:7" s="17" customFormat="1" ht="15.75" customHeight="1" x14ac:dyDescent="0.3">
      <c r="A57" s="279"/>
      <c r="B57" s="181"/>
      <c r="C57" s="303"/>
      <c r="D57" s="235" t="s">
        <v>117</v>
      </c>
      <c r="E57" s="236"/>
      <c r="F57" s="92">
        <v>2</v>
      </c>
      <c r="G57" s="160"/>
    </row>
    <row r="58" spans="1:7" s="17" customFormat="1" ht="15.75" customHeight="1" x14ac:dyDescent="0.3">
      <c r="A58" s="279"/>
      <c r="B58" s="181"/>
      <c r="C58" s="303"/>
      <c r="D58" s="235" t="s">
        <v>118</v>
      </c>
      <c r="E58" s="236"/>
      <c r="F58" s="92">
        <v>4</v>
      </c>
      <c r="G58" s="160"/>
    </row>
    <row r="59" spans="1:7" s="17" customFormat="1" ht="15.75" customHeight="1" x14ac:dyDescent="0.3">
      <c r="A59" s="279"/>
      <c r="B59" s="181"/>
      <c r="C59" s="303"/>
      <c r="D59" s="235" t="s">
        <v>119</v>
      </c>
      <c r="E59" s="236"/>
      <c r="F59" s="92">
        <v>6</v>
      </c>
      <c r="G59" s="160"/>
    </row>
    <row r="60" spans="1:7" s="17" customFormat="1" ht="15.75" customHeight="1" x14ac:dyDescent="0.3">
      <c r="A60" s="279"/>
      <c r="B60" s="181"/>
      <c r="C60" s="303"/>
      <c r="D60" s="235" t="s">
        <v>120</v>
      </c>
      <c r="E60" s="236"/>
      <c r="F60" s="92">
        <v>8</v>
      </c>
      <c r="G60" s="160"/>
    </row>
    <row r="61" spans="1:7" s="17" customFormat="1" ht="15.75" customHeight="1" x14ac:dyDescent="0.3">
      <c r="A61" s="279"/>
      <c r="B61" s="181"/>
      <c r="C61" s="303"/>
      <c r="D61" s="235" t="s">
        <v>121</v>
      </c>
      <c r="E61" s="236"/>
      <c r="F61" s="92">
        <v>10</v>
      </c>
      <c r="G61" s="160"/>
    </row>
    <row r="62" spans="1:7" s="17" customFormat="1" ht="15.75" customHeight="1" x14ac:dyDescent="0.3">
      <c r="A62" s="279"/>
      <c r="B62" s="181"/>
      <c r="C62" s="304"/>
      <c r="D62" s="62" t="s">
        <v>39</v>
      </c>
      <c r="E62" s="236"/>
      <c r="F62" s="163"/>
      <c r="G62" s="164">
        <f>SUM(G57:G61)</f>
        <v>0</v>
      </c>
    </row>
    <row r="63" spans="1:7" s="17" customFormat="1" ht="52.5" customHeight="1" x14ac:dyDescent="0.3">
      <c r="A63" s="279"/>
      <c r="B63" s="181"/>
      <c r="C63" s="302">
        <v>6</v>
      </c>
      <c r="D63" s="331" t="s">
        <v>157</v>
      </c>
      <c r="E63" s="332"/>
      <c r="F63" s="182" t="s">
        <v>54</v>
      </c>
      <c r="G63" s="169"/>
    </row>
    <row r="64" spans="1:7" s="17" customFormat="1" ht="15.75" customHeight="1" x14ac:dyDescent="0.3">
      <c r="A64" s="279"/>
      <c r="B64" s="181"/>
      <c r="C64" s="303"/>
      <c r="D64" s="235" t="s">
        <v>189</v>
      </c>
      <c r="E64" s="236"/>
      <c r="F64" s="92">
        <v>2</v>
      </c>
      <c r="G64" s="160"/>
    </row>
    <row r="65" spans="1:9" s="17" customFormat="1" ht="15.75" customHeight="1" x14ac:dyDescent="0.3">
      <c r="A65" s="279"/>
      <c r="B65" s="181"/>
      <c r="C65" s="303"/>
      <c r="D65" s="235" t="s">
        <v>190</v>
      </c>
      <c r="E65" s="236"/>
      <c r="F65" s="92">
        <v>4</v>
      </c>
      <c r="G65" s="160"/>
    </row>
    <row r="66" spans="1:9" s="17" customFormat="1" ht="15.75" customHeight="1" x14ac:dyDescent="0.3">
      <c r="A66" s="279"/>
      <c r="B66" s="181"/>
      <c r="C66" s="303"/>
      <c r="D66" s="235" t="s">
        <v>191</v>
      </c>
      <c r="E66" s="236"/>
      <c r="F66" s="92">
        <v>6</v>
      </c>
      <c r="G66" s="160"/>
    </row>
    <row r="67" spans="1:9" s="17" customFormat="1" ht="15.75" customHeight="1" x14ac:dyDescent="0.3">
      <c r="A67" s="279"/>
      <c r="B67" s="181"/>
      <c r="C67" s="304"/>
      <c r="D67" s="56" t="s">
        <v>39</v>
      </c>
      <c r="E67" s="57"/>
      <c r="F67" s="163"/>
      <c r="G67" s="164">
        <f>SUM(G64:G66)</f>
        <v>0</v>
      </c>
    </row>
    <row r="68" spans="1:9" s="17" customFormat="1" ht="36.75" customHeight="1" x14ac:dyDescent="0.3">
      <c r="A68" s="279"/>
      <c r="B68" s="181"/>
      <c r="C68" s="302">
        <v>2</v>
      </c>
      <c r="D68" s="281" t="s">
        <v>158</v>
      </c>
      <c r="E68" s="282"/>
      <c r="F68" s="92"/>
      <c r="G68" s="169"/>
    </row>
    <row r="69" spans="1:9" s="17" customFormat="1" ht="15.75" customHeight="1" x14ac:dyDescent="0.3">
      <c r="A69" s="279"/>
      <c r="B69" s="181"/>
      <c r="C69" s="303"/>
      <c r="D69" s="235" t="s">
        <v>122</v>
      </c>
      <c r="E69" s="236"/>
      <c r="F69" s="92">
        <v>2</v>
      </c>
      <c r="G69" s="160"/>
    </row>
    <row r="70" spans="1:9" s="17" customFormat="1" ht="15.75" customHeight="1" x14ac:dyDescent="0.3">
      <c r="A70" s="279"/>
      <c r="B70" s="181"/>
      <c r="C70" s="304"/>
      <c r="D70" s="56" t="s">
        <v>39</v>
      </c>
      <c r="E70" s="57"/>
      <c r="F70" s="163"/>
      <c r="G70" s="164">
        <f>G69</f>
        <v>0</v>
      </c>
    </row>
    <row r="71" spans="1:9" s="17" customFormat="1" ht="34.5" customHeight="1" x14ac:dyDescent="0.3">
      <c r="A71" s="279"/>
      <c r="B71" s="181"/>
      <c r="C71" s="302">
        <v>2</v>
      </c>
      <c r="D71" s="331" t="s">
        <v>159</v>
      </c>
      <c r="E71" s="332"/>
      <c r="F71" s="182" t="s">
        <v>64</v>
      </c>
      <c r="G71" s="169"/>
    </row>
    <row r="72" spans="1:9" s="17" customFormat="1" ht="15.75" customHeight="1" x14ac:dyDescent="0.3">
      <c r="A72" s="279"/>
      <c r="B72" s="181"/>
      <c r="C72" s="303"/>
      <c r="D72" s="235" t="s">
        <v>160</v>
      </c>
      <c r="E72" s="236"/>
      <c r="F72" s="92">
        <v>1</v>
      </c>
      <c r="G72" s="160"/>
    </row>
    <row r="73" spans="1:9" s="17" customFormat="1" ht="15.75" customHeight="1" x14ac:dyDescent="0.3">
      <c r="A73" s="279"/>
      <c r="B73" s="181"/>
      <c r="C73" s="303"/>
      <c r="D73" s="235" t="s">
        <v>195</v>
      </c>
      <c r="E73" s="236"/>
      <c r="F73" s="161">
        <v>1</v>
      </c>
      <c r="G73" s="162"/>
      <c r="I73" s="193"/>
    </row>
    <row r="74" spans="1:9" s="17" customFormat="1" ht="15.75" customHeight="1" thickBot="1" x14ac:dyDescent="0.35">
      <c r="A74" s="280"/>
      <c r="B74" s="181"/>
      <c r="C74" s="303"/>
      <c r="D74" s="62" t="s">
        <v>39</v>
      </c>
      <c r="E74" s="236"/>
      <c r="F74" s="96"/>
      <c r="G74" s="164">
        <f>SUM(G72:G73)</f>
        <v>0</v>
      </c>
    </row>
    <row r="75" spans="1:9" s="17" customFormat="1" ht="16.5" customHeight="1" x14ac:dyDescent="0.3">
      <c r="A75" s="76"/>
      <c r="B75" s="187"/>
      <c r="C75" s="188"/>
      <c r="D75" s="311"/>
      <c r="E75" s="354"/>
      <c r="F75" s="79"/>
      <c r="G75" s="189"/>
    </row>
    <row r="76" spans="1:9" s="17" customFormat="1" ht="16.5" customHeight="1" thickBot="1" x14ac:dyDescent="0.35">
      <c r="A76" s="100"/>
      <c r="B76" s="190"/>
      <c r="C76" s="101"/>
      <c r="D76" s="298" t="s">
        <v>60</v>
      </c>
      <c r="E76" s="355"/>
      <c r="F76" s="83"/>
      <c r="G76" s="191">
        <f>G18+G22+G31+G40+G44+G55+G62+G67+G70+G74</f>
        <v>0</v>
      </c>
    </row>
    <row r="77" spans="1:9" s="17" customFormat="1" ht="52.5" customHeight="1" thickBot="1" x14ac:dyDescent="0.3">
      <c r="A77" s="85">
        <v>4</v>
      </c>
      <c r="B77" s="86" t="s">
        <v>123</v>
      </c>
      <c r="C77" s="85">
        <v>10</v>
      </c>
      <c r="D77" s="313" t="s">
        <v>124</v>
      </c>
      <c r="E77" s="314"/>
      <c r="F77" s="87" t="s">
        <v>20</v>
      </c>
      <c r="G77" s="36" t="s">
        <v>21</v>
      </c>
    </row>
    <row r="78" spans="1:9" s="17" customFormat="1" ht="16.5" customHeight="1" x14ac:dyDescent="0.3">
      <c r="A78" s="278"/>
      <c r="B78" s="88"/>
      <c r="C78" s="279">
        <v>4</v>
      </c>
      <c r="D78" s="327" t="s">
        <v>192</v>
      </c>
      <c r="E78" s="328"/>
      <c r="F78" s="157"/>
      <c r="G78" s="192"/>
    </row>
    <row r="79" spans="1:9" s="17" customFormat="1" ht="15.75" customHeight="1" x14ac:dyDescent="0.3">
      <c r="A79" s="279"/>
      <c r="B79" s="88" t="s">
        <v>125</v>
      </c>
      <c r="C79" s="279"/>
      <c r="D79" s="235" t="s">
        <v>122</v>
      </c>
      <c r="E79" s="236"/>
      <c r="F79" s="92">
        <v>2</v>
      </c>
      <c r="G79" s="44"/>
    </row>
    <row r="80" spans="1:9" s="17" customFormat="1" ht="15.75" customHeight="1" x14ac:dyDescent="0.3">
      <c r="A80" s="279"/>
      <c r="B80" s="88"/>
      <c r="C80" s="279"/>
      <c r="D80" s="235" t="s">
        <v>161</v>
      </c>
      <c r="E80" s="236"/>
      <c r="F80" s="92" t="s">
        <v>126</v>
      </c>
      <c r="G80" s="44"/>
    </row>
    <row r="81" spans="1:13" s="17" customFormat="1" ht="15.75" customHeight="1" x14ac:dyDescent="0.3">
      <c r="A81" s="279"/>
      <c r="B81" s="172" t="s">
        <v>193</v>
      </c>
      <c r="C81" s="279"/>
      <c r="D81" s="235" t="s">
        <v>162</v>
      </c>
      <c r="E81" s="236"/>
      <c r="F81" s="92">
        <v>2</v>
      </c>
      <c r="G81" s="44"/>
    </row>
    <row r="82" spans="1:13" s="17" customFormat="1" ht="15.75" customHeight="1" x14ac:dyDescent="0.3">
      <c r="A82" s="279"/>
      <c r="B82" s="172" t="s">
        <v>127</v>
      </c>
      <c r="C82" s="356"/>
      <c r="D82" s="56" t="s">
        <v>39</v>
      </c>
      <c r="E82" s="236"/>
      <c r="F82" s="170"/>
      <c r="G82" s="59">
        <f>SUM(G79:G81)</f>
        <v>0</v>
      </c>
    </row>
    <row r="83" spans="1:13" s="17" customFormat="1" ht="16.5" customHeight="1" x14ac:dyDescent="0.3">
      <c r="A83" s="279"/>
      <c r="B83" s="172" t="s">
        <v>128</v>
      </c>
      <c r="C83" s="357">
        <v>2</v>
      </c>
      <c r="D83" s="281" t="s">
        <v>163</v>
      </c>
      <c r="E83" s="282"/>
      <c r="F83" s="161"/>
      <c r="G83" s="47"/>
      <c r="K83" s="193"/>
      <c r="L83" s="193"/>
      <c r="M83" s="193"/>
    </row>
    <row r="84" spans="1:13" s="17" customFormat="1" ht="15.75" customHeight="1" x14ac:dyDescent="0.3">
      <c r="A84" s="279"/>
      <c r="B84" s="172" t="s">
        <v>129</v>
      </c>
      <c r="C84" s="279"/>
      <c r="D84" s="235" t="s">
        <v>122</v>
      </c>
      <c r="E84" s="236"/>
      <c r="F84" s="157">
        <v>2</v>
      </c>
      <c r="G84" s="44"/>
      <c r="K84" s="193"/>
      <c r="L84" s="193"/>
      <c r="M84" s="193"/>
    </row>
    <row r="85" spans="1:13" s="17" customFormat="1" ht="15.75" customHeight="1" x14ac:dyDescent="0.3">
      <c r="A85" s="279"/>
      <c r="B85" s="172"/>
      <c r="C85" s="356"/>
      <c r="D85" s="62" t="s">
        <v>39</v>
      </c>
      <c r="E85" s="236"/>
      <c r="F85" s="194"/>
      <c r="G85" s="59">
        <f>G84</f>
        <v>0</v>
      </c>
      <c r="I85" s="243"/>
      <c r="J85" s="243"/>
      <c r="K85" s="196"/>
      <c r="L85" s="193"/>
      <c r="M85" s="193"/>
    </row>
    <row r="86" spans="1:13" s="17" customFormat="1" ht="16.5" customHeight="1" x14ac:dyDescent="0.3">
      <c r="A86" s="279"/>
      <c r="B86" s="172"/>
      <c r="C86" s="357">
        <v>4</v>
      </c>
      <c r="D86" s="331" t="s">
        <v>164</v>
      </c>
      <c r="E86" s="332"/>
      <c r="F86" s="92"/>
      <c r="G86" s="47"/>
    </row>
    <row r="87" spans="1:13" s="17" customFormat="1" ht="15.75" customHeight="1" x14ac:dyDescent="0.3">
      <c r="A87" s="279"/>
      <c r="B87" s="37"/>
      <c r="C87" s="279"/>
      <c r="D87" s="235" t="s">
        <v>122</v>
      </c>
      <c r="E87" s="236"/>
      <c r="F87" s="92">
        <v>2</v>
      </c>
      <c r="G87" s="44"/>
    </row>
    <row r="88" spans="1:13" s="17" customFormat="1" ht="15.75" customHeight="1" x14ac:dyDescent="0.3">
      <c r="A88" s="279"/>
      <c r="B88" s="88"/>
      <c r="C88" s="279"/>
      <c r="D88" s="235" t="s">
        <v>165</v>
      </c>
      <c r="E88" s="236"/>
      <c r="F88" s="92" t="s">
        <v>126</v>
      </c>
      <c r="G88" s="44"/>
    </row>
    <row r="89" spans="1:13" s="17" customFormat="1" ht="15.75" customHeight="1" x14ac:dyDescent="0.3">
      <c r="A89" s="279"/>
      <c r="B89" s="88"/>
      <c r="C89" s="279"/>
      <c r="D89" s="235" t="s">
        <v>166</v>
      </c>
      <c r="E89" s="236"/>
      <c r="F89" s="92">
        <v>2</v>
      </c>
      <c r="G89" s="44"/>
    </row>
    <row r="90" spans="1:13" s="17" customFormat="1" ht="17.25" customHeight="1" thickBot="1" x14ac:dyDescent="0.35">
      <c r="A90" s="280"/>
      <c r="B90" s="95"/>
      <c r="C90" s="280"/>
      <c r="D90" s="73" t="s">
        <v>39</v>
      </c>
      <c r="E90" s="74"/>
      <c r="F90" s="163"/>
      <c r="G90" s="59">
        <f>SUM(G87:G89)</f>
        <v>0</v>
      </c>
    </row>
    <row r="91" spans="1:13" s="17" customFormat="1" ht="16.5" customHeight="1" x14ac:dyDescent="0.3">
      <c r="A91" s="197"/>
      <c r="B91" s="99"/>
      <c r="C91" s="307"/>
      <c r="D91" s="308"/>
      <c r="E91" s="198"/>
      <c r="F91" s="199"/>
      <c r="G91" s="199"/>
    </row>
    <row r="92" spans="1:13" s="17" customFormat="1" ht="16.5" customHeight="1" thickBot="1" x14ac:dyDescent="0.35">
      <c r="A92" s="200"/>
      <c r="B92" s="101"/>
      <c r="C92" s="298" t="s">
        <v>60</v>
      </c>
      <c r="D92" s="299"/>
      <c r="E92" s="201"/>
      <c r="F92" s="83"/>
      <c r="G92" s="83">
        <f>G82+G85+G90</f>
        <v>0</v>
      </c>
    </row>
    <row r="93" spans="1:13" s="17" customFormat="1" ht="17.25" customHeight="1" thickBot="1" x14ac:dyDescent="0.3">
      <c r="A93" s="358"/>
      <c r="B93" s="359"/>
      <c r="C93" s="359"/>
      <c r="D93" s="359"/>
      <c r="E93" s="359"/>
      <c r="F93" s="359"/>
      <c r="G93" s="360"/>
    </row>
    <row r="94" spans="1:13" s="17" customFormat="1" ht="33" customHeight="1" thickBot="1" x14ac:dyDescent="0.3">
      <c r="A94" s="351" t="s">
        <v>130</v>
      </c>
      <c r="B94" s="352"/>
      <c r="C94" s="352"/>
      <c r="D94" s="352"/>
      <c r="E94" s="352"/>
      <c r="F94" s="352"/>
      <c r="G94" s="353"/>
    </row>
    <row r="95" spans="1:13" s="17" customFormat="1" ht="95.25" customHeight="1" thickBot="1" x14ac:dyDescent="0.3">
      <c r="A95" s="202">
        <v>5</v>
      </c>
      <c r="B95" s="203" t="s">
        <v>131</v>
      </c>
      <c r="C95" s="202">
        <v>20</v>
      </c>
      <c r="D95" s="361" t="s">
        <v>132</v>
      </c>
      <c r="E95" s="361"/>
      <c r="F95" s="361"/>
      <c r="G95" s="362"/>
    </row>
    <row r="96" spans="1:13" s="17" customFormat="1" ht="57.75" customHeight="1" thickBot="1" x14ac:dyDescent="0.3">
      <c r="A96" s="278"/>
      <c r="B96" s="204" t="s">
        <v>133</v>
      </c>
      <c r="C96" s="205"/>
      <c r="D96" s="363" t="s">
        <v>134</v>
      </c>
      <c r="E96" s="364"/>
      <c r="F96" s="206" t="s">
        <v>20</v>
      </c>
      <c r="G96" s="207" t="s">
        <v>135</v>
      </c>
    </row>
    <row r="97" spans="1:7" s="17" customFormat="1" ht="15.75" customHeight="1" x14ac:dyDescent="0.25">
      <c r="A97" s="279"/>
      <c r="B97" s="208"/>
      <c r="C97" s="234"/>
      <c r="D97" s="243"/>
      <c r="E97" s="243"/>
      <c r="F97" s="209"/>
      <c r="G97" s="210"/>
    </row>
    <row r="98" spans="1:7" s="17" customFormat="1" ht="15.75" customHeight="1" x14ac:dyDescent="0.3">
      <c r="A98" s="279"/>
      <c r="B98" s="211" t="s">
        <v>136</v>
      </c>
      <c r="C98" s="234"/>
      <c r="D98" s="365" t="s">
        <v>137</v>
      </c>
      <c r="E98" s="365"/>
      <c r="F98" s="212"/>
      <c r="G98" s="213"/>
    </row>
    <row r="99" spans="1:7" s="17" customFormat="1" ht="16.5" customHeight="1" x14ac:dyDescent="0.3">
      <c r="A99" s="279"/>
      <c r="B99" s="243" t="s">
        <v>138</v>
      </c>
      <c r="C99" s="234"/>
      <c r="D99" s="366" t="s">
        <v>167</v>
      </c>
      <c r="E99" s="366"/>
      <c r="F99" s="214">
        <v>4</v>
      </c>
      <c r="G99" s="44"/>
    </row>
    <row r="100" spans="1:7" s="17" customFormat="1" ht="15.75" customHeight="1" x14ac:dyDescent="0.3">
      <c r="A100" s="279"/>
      <c r="B100" s="243" t="s">
        <v>139</v>
      </c>
      <c r="C100" s="234"/>
      <c r="D100" s="367" t="s">
        <v>168</v>
      </c>
      <c r="E100" s="367"/>
      <c r="F100" s="214">
        <v>4</v>
      </c>
      <c r="G100" s="44"/>
    </row>
    <row r="101" spans="1:7" s="17" customFormat="1" ht="15.75" customHeight="1" x14ac:dyDescent="0.3">
      <c r="A101" s="279"/>
      <c r="B101" s="243" t="s">
        <v>140</v>
      </c>
      <c r="C101" s="215"/>
      <c r="D101" s="367" t="s">
        <v>169</v>
      </c>
      <c r="E101" s="367"/>
      <c r="F101" s="214">
        <v>4</v>
      </c>
      <c r="G101" s="44"/>
    </row>
    <row r="102" spans="1:7" s="17" customFormat="1" ht="15.75" customHeight="1" x14ac:dyDescent="0.3">
      <c r="A102" s="279"/>
      <c r="B102" s="243" t="s">
        <v>141</v>
      </c>
      <c r="C102" s="216"/>
      <c r="D102" s="367" t="s">
        <v>170</v>
      </c>
      <c r="E102" s="367"/>
      <c r="F102" s="214">
        <v>4</v>
      </c>
      <c r="G102" s="44"/>
    </row>
    <row r="103" spans="1:7" s="17" customFormat="1" ht="15.75" customHeight="1" x14ac:dyDescent="0.3">
      <c r="A103" s="279"/>
      <c r="B103" s="243"/>
      <c r="C103" s="216"/>
      <c r="D103" s="367" t="s">
        <v>171</v>
      </c>
      <c r="E103" s="367"/>
      <c r="F103" s="214">
        <v>4</v>
      </c>
      <c r="G103" s="44"/>
    </row>
    <row r="104" spans="1:7" s="17" customFormat="1" ht="15.75" customHeight="1" x14ac:dyDescent="0.3">
      <c r="A104" s="279"/>
      <c r="B104" s="243"/>
      <c r="C104" s="216"/>
      <c r="D104" s="217" t="s">
        <v>39</v>
      </c>
      <c r="E104" s="218"/>
      <c r="F104" s="163"/>
      <c r="G104" s="59">
        <f>SUM(G99:G103)</f>
        <v>0</v>
      </c>
    </row>
    <row r="105" spans="1:7" s="17" customFormat="1" ht="15.75" customHeight="1" x14ac:dyDescent="0.3">
      <c r="A105" s="279"/>
      <c r="B105" s="243"/>
      <c r="C105" s="216"/>
      <c r="D105" s="219"/>
      <c r="E105" s="243"/>
      <c r="F105" s="220" t="s">
        <v>64</v>
      </c>
      <c r="G105" s="220"/>
    </row>
    <row r="106" spans="1:7" s="17" customFormat="1" ht="16.5" x14ac:dyDescent="0.3">
      <c r="A106" s="279"/>
      <c r="B106" s="221"/>
      <c r="C106" s="234"/>
      <c r="D106" s="365" t="s">
        <v>142</v>
      </c>
      <c r="E106" s="365"/>
      <c r="F106" s="212"/>
      <c r="G106" s="222"/>
    </row>
    <row r="107" spans="1:7" s="17" customFormat="1" ht="15.75" customHeight="1" x14ac:dyDescent="0.3">
      <c r="A107" s="279"/>
      <c r="B107" s="221"/>
      <c r="C107" s="234"/>
      <c r="D107" s="366" t="s">
        <v>167</v>
      </c>
      <c r="E107" s="366"/>
      <c r="F107" s="214">
        <v>4</v>
      </c>
      <c r="G107" s="44"/>
    </row>
    <row r="108" spans="1:7" s="17" customFormat="1" ht="15.75" customHeight="1" x14ac:dyDescent="0.3">
      <c r="A108" s="279"/>
      <c r="B108" s="221"/>
      <c r="C108" s="234"/>
      <c r="D108" s="367" t="s">
        <v>168</v>
      </c>
      <c r="E108" s="367"/>
      <c r="F108" s="214">
        <v>4</v>
      </c>
      <c r="G108" s="44"/>
    </row>
    <row r="109" spans="1:7" s="17" customFormat="1" ht="15.75" customHeight="1" x14ac:dyDescent="0.3">
      <c r="A109" s="279"/>
      <c r="B109" s="221"/>
      <c r="C109" s="234"/>
      <c r="D109" s="367" t="s">
        <v>169</v>
      </c>
      <c r="E109" s="367"/>
      <c r="F109" s="214">
        <v>4</v>
      </c>
      <c r="G109" s="44"/>
    </row>
    <row r="110" spans="1:7" s="17" customFormat="1" ht="15.75" customHeight="1" x14ac:dyDescent="0.3">
      <c r="A110" s="279"/>
      <c r="B110" s="221"/>
      <c r="C110" s="234"/>
      <c r="D110" s="367" t="s">
        <v>170</v>
      </c>
      <c r="E110" s="367"/>
      <c r="F110" s="214">
        <v>4</v>
      </c>
      <c r="G110" s="44"/>
    </row>
    <row r="111" spans="1:7" s="17" customFormat="1" ht="15.75" customHeight="1" x14ac:dyDescent="0.3">
      <c r="A111" s="279"/>
      <c r="B111" s="221"/>
      <c r="C111" s="234"/>
      <c r="D111" s="367" t="s">
        <v>171</v>
      </c>
      <c r="E111" s="367"/>
      <c r="F111" s="214">
        <v>4</v>
      </c>
      <c r="G111" s="44"/>
    </row>
    <row r="112" spans="1:7" s="17" customFormat="1" ht="15.75" customHeight="1" x14ac:dyDescent="0.3">
      <c r="A112" s="279"/>
      <c r="B112" s="221"/>
      <c r="C112" s="234"/>
      <c r="D112" s="217" t="s">
        <v>39</v>
      </c>
      <c r="E112" s="218"/>
      <c r="F112" s="163"/>
      <c r="G112" s="59">
        <f>SUM(G107:G111)</f>
        <v>0</v>
      </c>
    </row>
    <row r="113" spans="1:10" s="17" customFormat="1" ht="15.75" customHeight="1" x14ac:dyDescent="0.3">
      <c r="A113" s="279"/>
      <c r="B113" s="221"/>
      <c r="C113" s="234"/>
      <c r="D113" s="219"/>
      <c r="E113" s="243"/>
      <c r="F113" s="220" t="s">
        <v>64</v>
      </c>
      <c r="G113" s="220"/>
    </row>
    <row r="114" spans="1:10" s="17" customFormat="1" ht="16.5" x14ac:dyDescent="0.3">
      <c r="A114" s="279"/>
      <c r="B114" s="221"/>
      <c r="C114" s="234"/>
      <c r="D114" s="368" t="s">
        <v>143</v>
      </c>
      <c r="E114" s="368"/>
      <c r="F114" s="212"/>
      <c r="G114" s="222"/>
    </row>
    <row r="115" spans="1:10" s="17" customFormat="1" ht="15.75" customHeight="1" x14ac:dyDescent="0.3">
      <c r="A115" s="279"/>
      <c r="B115" s="221"/>
      <c r="C115" s="234"/>
      <c r="D115" s="366" t="s">
        <v>167</v>
      </c>
      <c r="E115" s="366"/>
      <c r="F115" s="214">
        <v>4</v>
      </c>
      <c r="G115" s="44"/>
    </row>
    <row r="116" spans="1:10" s="17" customFormat="1" ht="15.75" customHeight="1" x14ac:dyDescent="0.3">
      <c r="A116" s="279"/>
      <c r="B116" s="221"/>
      <c r="C116" s="234"/>
      <c r="D116" s="367" t="s">
        <v>168</v>
      </c>
      <c r="E116" s="367"/>
      <c r="F116" s="214">
        <v>4</v>
      </c>
      <c r="G116" s="44"/>
    </row>
    <row r="117" spans="1:10" s="17" customFormat="1" ht="15.75" customHeight="1" x14ac:dyDescent="0.3">
      <c r="A117" s="279"/>
      <c r="B117" s="221"/>
      <c r="C117" s="234"/>
      <c r="D117" s="367" t="s">
        <v>169</v>
      </c>
      <c r="E117" s="367"/>
      <c r="F117" s="214">
        <v>4</v>
      </c>
      <c r="G117" s="44"/>
    </row>
    <row r="118" spans="1:10" s="17" customFormat="1" ht="15.75" customHeight="1" x14ac:dyDescent="0.3">
      <c r="A118" s="279"/>
      <c r="B118" s="221"/>
      <c r="C118" s="234"/>
      <c r="D118" s="367" t="s">
        <v>170</v>
      </c>
      <c r="E118" s="367"/>
      <c r="F118" s="214">
        <v>4</v>
      </c>
      <c r="G118" s="44"/>
    </row>
    <row r="119" spans="1:10" s="17" customFormat="1" ht="15.75" customHeight="1" x14ac:dyDescent="0.3">
      <c r="A119" s="279"/>
      <c r="B119" s="221"/>
      <c r="C119" s="234"/>
      <c r="D119" s="367" t="s">
        <v>171</v>
      </c>
      <c r="E119" s="367"/>
      <c r="F119" s="214">
        <v>4</v>
      </c>
      <c r="G119" s="44"/>
    </row>
    <row r="120" spans="1:10" s="17" customFormat="1" ht="15.75" customHeight="1" thickBot="1" x14ac:dyDescent="0.35">
      <c r="A120" s="279"/>
      <c r="B120" s="221"/>
      <c r="C120" s="234"/>
      <c r="D120" s="219" t="s">
        <v>39</v>
      </c>
      <c r="E120" s="243"/>
      <c r="F120" s="170"/>
      <c r="G120" s="67">
        <f>SUM(G115:G119)</f>
        <v>0</v>
      </c>
    </row>
    <row r="121" spans="1:10" s="17" customFormat="1" ht="16.5" customHeight="1" x14ac:dyDescent="0.3">
      <c r="A121" s="223"/>
      <c r="B121" s="188"/>
      <c r="C121" s="311"/>
      <c r="D121" s="354"/>
      <c r="E121" s="224"/>
      <c r="F121" s="199"/>
      <c r="G121" s="199"/>
    </row>
    <row r="122" spans="1:10" s="17" customFormat="1" ht="16.5" customHeight="1" thickBot="1" x14ac:dyDescent="0.35">
      <c r="A122" s="100"/>
      <c r="B122" s="101"/>
      <c r="C122" s="298" t="s">
        <v>60</v>
      </c>
      <c r="D122" s="355"/>
      <c r="E122" s="102"/>
      <c r="F122" s="83"/>
      <c r="G122" s="83">
        <f>(G104+G112+G120)/3</f>
        <v>0</v>
      </c>
    </row>
    <row r="123" spans="1:10" s="17" customFormat="1" ht="16.5" customHeight="1" x14ac:dyDescent="0.25">
      <c r="A123" s="369"/>
      <c r="B123" s="370"/>
      <c r="C123" s="370"/>
      <c r="D123" s="370"/>
      <c r="E123" s="370"/>
      <c r="F123" s="370"/>
      <c r="G123" s="371"/>
    </row>
    <row r="124" spans="1:10" s="17" customFormat="1" ht="17.25" customHeight="1" thickBot="1" x14ac:dyDescent="0.3">
      <c r="A124" s="372"/>
      <c r="B124" s="373"/>
      <c r="C124" s="373"/>
      <c r="D124" s="373"/>
      <c r="E124" s="373"/>
      <c r="F124" s="373"/>
      <c r="G124" s="374"/>
    </row>
    <row r="125" spans="1:10" s="17" customFormat="1" ht="21" customHeight="1" x14ac:dyDescent="0.3">
      <c r="A125" s="300" t="s">
        <v>67</v>
      </c>
      <c r="B125" s="301"/>
      <c r="C125" s="301"/>
      <c r="D125" s="110" t="s">
        <v>3</v>
      </c>
      <c r="E125" s="111"/>
      <c r="F125" s="288"/>
      <c r="G125" s="289"/>
    </row>
    <row r="126" spans="1:10" s="17" customFormat="1" ht="16.5" x14ac:dyDescent="0.3">
      <c r="A126" s="290"/>
      <c r="B126" s="291"/>
      <c r="C126" s="291"/>
      <c r="D126" s="115" t="s">
        <v>144</v>
      </c>
      <c r="E126" s="244"/>
      <c r="F126" s="292"/>
      <c r="G126" s="293"/>
    </row>
    <row r="127" spans="1:10" s="17" customFormat="1" ht="33" x14ac:dyDescent="0.25">
      <c r="A127" s="290"/>
      <c r="B127" s="291"/>
      <c r="C127" s="291"/>
      <c r="D127" s="119" t="s">
        <v>175</v>
      </c>
      <c r="E127" s="244"/>
      <c r="F127" s="117">
        <f>C12+C19+C23+C32+C41+C46+C49+C52+C56+C63+C68+C71</f>
        <v>45</v>
      </c>
      <c r="G127" s="120">
        <f>G76</f>
        <v>0</v>
      </c>
      <c r="J127" s="225"/>
    </row>
    <row r="128" spans="1:10" s="17" customFormat="1" ht="21" customHeight="1" x14ac:dyDescent="0.3">
      <c r="A128" s="290"/>
      <c r="B128" s="291"/>
      <c r="C128" s="291"/>
      <c r="D128" s="115"/>
      <c r="E128" s="244"/>
      <c r="F128" s="292"/>
      <c r="G128" s="293"/>
    </row>
    <row r="129" spans="1:7" s="17" customFormat="1" ht="33" x14ac:dyDescent="0.25">
      <c r="A129" s="290"/>
      <c r="B129" s="291"/>
      <c r="C129" s="291"/>
      <c r="D129" s="119" t="s">
        <v>176</v>
      </c>
      <c r="E129" s="244"/>
      <c r="F129" s="226">
        <f>C78+C83+C86</f>
        <v>10</v>
      </c>
      <c r="G129" s="118">
        <f>G92</f>
        <v>0</v>
      </c>
    </row>
    <row r="130" spans="1:7" s="17" customFormat="1" ht="21" customHeight="1" x14ac:dyDescent="0.25">
      <c r="A130" s="290"/>
      <c r="B130" s="291"/>
      <c r="C130" s="291"/>
      <c r="D130" s="227" t="s">
        <v>145</v>
      </c>
      <c r="E130" s="244"/>
      <c r="F130" s="375"/>
      <c r="G130" s="376"/>
    </row>
    <row r="131" spans="1:7" s="17" customFormat="1" ht="15.75" customHeight="1" x14ac:dyDescent="0.25">
      <c r="A131" s="285"/>
      <c r="B131" s="286"/>
      <c r="C131" s="286"/>
      <c r="D131" s="119" t="s">
        <v>177</v>
      </c>
      <c r="E131" s="244"/>
      <c r="F131" s="226">
        <v>20</v>
      </c>
      <c r="G131" s="118">
        <f>G122</f>
        <v>0</v>
      </c>
    </row>
    <row r="132" spans="1:7" s="17" customFormat="1" ht="15.75" customHeight="1" x14ac:dyDescent="0.25">
      <c r="A132" s="241"/>
      <c r="B132" s="242"/>
      <c r="C132" s="242"/>
      <c r="D132" s="227" t="s">
        <v>183</v>
      </c>
      <c r="E132" s="244"/>
      <c r="F132" s="127"/>
      <c r="G132" s="127"/>
    </row>
    <row r="133" spans="1:7" s="17" customFormat="1" ht="34.5" customHeight="1" x14ac:dyDescent="0.25">
      <c r="A133" s="241"/>
      <c r="B133" s="242"/>
      <c r="C133" s="242"/>
      <c r="D133" s="116" t="s">
        <v>179</v>
      </c>
      <c r="E133" s="244"/>
      <c r="F133" s="117">
        <v>25</v>
      </c>
      <c r="G133" s="229">
        <f>'Annexure A '!G50</f>
        <v>0</v>
      </c>
    </row>
    <row r="134" spans="1:7" ht="16.5" x14ac:dyDescent="0.3">
      <c r="A134" s="121"/>
      <c r="B134" s="122"/>
      <c r="C134" s="123"/>
      <c r="D134" s="124"/>
      <c r="E134" s="125"/>
      <c r="F134" s="126"/>
      <c r="G134" s="127"/>
    </row>
    <row r="135" spans="1:7" ht="16.5" x14ac:dyDescent="0.3">
      <c r="A135" s="2"/>
      <c r="B135" s="3"/>
      <c r="C135" s="4"/>
      <c r="D135" s="128" t="s">
        <v>69</v>
      </c>
      <c r="E135" s="7"/>
      <c r="F135" s="129"/>
      <c r="G135" s="130"/>
    </row>
    <row r="136" spans="1:7" ht="16.5" x14ac:dyDescent="0.3">
      <c r="A136" s="294" t="s">
        <v>70</v>
      </c>
      <c r="B136" s="295"/>
      <c r="C136" s="295"/>
      <c r="D136" s="116" t="s">
        <v>172</v>
      </c>
      <c r="E136" s="7"/>
      <c r="F136" s="131">
        <f>F127+F129+F131+F133</f>
        <v>100</v>
      </c>
      <c r="G136" s="132">
        <f>(G127+G129+G131+G133)</f>
        <v>0</v>
      </c>
    </row>
    <row r="137" spans="1:7" ht="17.25" thickBot="1" x14ac:dyDescent="0.35">
      <c r="A137" s="296"/>
      <c r="B137" s="297"/>
      <c r="C137" s="297"/>
      <c r="D137" s="133"/>
      <c r="E137" s="134"/>
      <c r="F137" s="135"/>
      <c r="G137" s="136"/>
    </row>
    <row r="140" spans="1:7" ht="15.75" customHeight="1" x14ac:dyDescent="0.25"/>
    <row r="141" spans="1:7" ht="15.75" customHeight="1" x14ac:dyDescent="0.25"/>
    <row r="142" spans="1:7" ht="15.75" customHeight="1" x14ac:dyDescent="0.25"/>
    <row r="143" spans="1:7" ht="15.75" customHeight="1" x14ac:dyDescent="0.25"/>
    <row r="144" spans="1:7" ht="15.75" customHeight="1" x14ac:dyDescent="0.25"/>
    <row r="145" ht="15.75" customHeight="1" x14ac:dyDescent="0.25"/>
  </sheetData>
  <sheetProtection algorithmName="SHA-512" hashValue="uPJDJ1ZSlt6g5g1c+Z90VE7EXVyzPONuema43cEG7EBf99IbYvAhAy/Loq/2NNAtdwRVhXQpBoG5l2hANJ+HUQ==" saltValue="LX9lTCY8MYfmAjKJXEEI9Q==" spinCount="100000" sheet="1" objects="1" scenarios="1"/>
  <mergeCells count="80">
    <mergeCell ref="A136:C136"/>
    <mergeCell ref="A137:C137"/>
    <mergeCell ref="A125:C125"/>
    <mergeCell ref="F125:G125"/>
    <mergeCell ref="A126:C131"/>
    <mergeCell ref="F126:G126"/>
    <mergeCell ref="F128:G128"/>
    <mergeCell ref="F130:G130"/>
    <mergeCell ref="A123:G124"/>
    <mergeCell ref="D109:E109"/>
    <mergeCell ref="D110:E110"/>
    <mergeCell ref="D111:E111"/>
    <mergeCell ref="D114:E114"/>
    <mergeCell ref="D115:E115"/>
    <mergeCell ref="D116:E116"/>
    <mergeCell ref="D117:E117"/>
    <mergeCell ref="D118:E118"/>
    <mergeCell ref="D119:E119"/>
    <mergeCell ref="C121:D121"/>
    <mergeCell ref="C122:D122"/>
    <mergeCell ref="D108:E108"/>
    <mergeCell ref="C91:D91"/>
    <mergeCell ref="C92:D92"/>
    <mergeCell ref="A93:G93"/>
    <mergeCell ref="A94:G94"/>
    <mergeCell ref="D95:G95"/>
    <mergeCell ref="A96:A120"/>
    <mergeCell ref="D96:E96"/>
    <mergeCell ref="D98:E98"/>
    <mergeCell ref="D99:E99"/>
    <mergeCell ref="D100:E100"/>
    <mergeCell ref="D101:E101"/>
    <mergeCell ref="D102:E102"/>
    <mergeCell ref="D103:E103"/>
    <mergeCell ref="D106:E106"/>
    <mergeCell ref="D107:E107"/>
    <mergeCell ref="D77:E77"/>
    <mergeCell ref="A78:A90"/>
    <mergeCell ref="C78:C82"/>
    <mergeCell ref="D78:E78"/>
    <mergeCell ref="C83:C85"/>
    <mergeCell ref="D83:E83"/>
    <mergeCell ref="C86:C90"/>
    <mergeCell ref="D86:E86"/>
    <mergeCell ref="F32:F33"/>
    <mergeCell ref="D76:E76"/>
    <mergeCell ref="C46:C48"/>
    <mergeCell ref="C49:C51"/>
    <mergeCell ref="C52:C55"/>
    <mergeCell ref="C56:C62"/>
    <mergeCell ref="D56:E56"/>
    <mergeCell ref="C63:C67"/>
    <mergeCell ref="D63:E63"/>
    <mergeCell ref="C68:C70"/>
    <mergeCell ref="D68:E68"/>
    <mergeCell ref="C71:C74"/>
    <mergeCell ref="D71:E71"/>
    <mergeCell ref="D75:E75"/>
    <mergeCell ref="C41:C44"/>
    <mergeCell ref="D41:E41"/>
    <mergeCell ref="A8:G8"/>
    <mergeCell ref="D9:E9"/>
    <mergeCell ref="D10:E10"/>
    <mergeCell ref="A12:A74"/>
    <mergeCell ref="C12:C18"/>
    <mergeCell ref="F12:F15"/>
    <mergeCell ref="C19:C22"/>
    <mergeCell ref="D19:E19"/>
    <mergeCell ref="C23:C31"/>
    <mergeCell ref="D23:E23"/>
    <mergeCell ref="F23:F25"/>
    <mergeCell ref="F27:F28"/>
    <mergeCell ref="C32:C40"/>
    <mergeCell ref="D32:E32"/>
    <mergeCell ref="A7:G7"/>
    <mergeCell ref="A1:G1"/>
    <mergeCell ref="A2:G2"/>
    <mergeCell ref="A3:G3"/>
    <mergeCell ref="A4:G4"/>
    <mergeCell ref="A5:G5"/>
  </mergeCell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45"/>
  <sheetViews>
    <sheetView topLeftCell="A3" workbookViewId="0">
      <selection activeCell="I17" sqref="I17"/>
    </sheetView>
  </sheetViews>
  <sheetFormatPr defaultColWidth="9.140625" defaultRowHeight="15.75" x14ac:dyDescent="0.25"/>
  <cols>
    <col min="1" max="1" width="5.85546875" style="137" customWidth="1"/>
    <col min="2" max="2" width="45.7109375" style="1" customWidth="1"/>
    <col min="3" max="3" width="7" style="137" bestFit="1" customWidth="1"/>
    <col min="4" max="4" width="45.7109375" style="1" customWidth="1"/>
    <col min="5" max="5" width="23.42578125" style="1" hidden="1" customWidth="1"/>
    <col min="6" max="6" width="14.7109375" style="138" customWidth="1"/>
    <col min="7" max="7" width="14.7109375" style="139" customWidth="1"/>
    <col min="8" max="16384" width="9.140625" style="1"/>
  </cols>
  <sheetData>
    <row r="1" spans="1:10" ht="33" customHeight="1" x14ac:dyDescent="0.25">
      <c r="A1" s="260" t="s">
        <v>0</v>
      </c>
      <c r="B1" s="261"/>
      <c r="C1" s="261"/>
      <c r="D1" s="261"/>
      <c r="E1" s="261"/>
      <c r="F1" s="261"/>
      <c r="G1" s="262"/>
    </row>
    <row r="2" spans="1:10" ht="18" customHeight="1" x14ac:dyDescent="0.25">
      <c r="A2" s="263" t="s">
        <v>1</v>
      </c>
      <c r="B2" s="264"/>
      <c r="C2" s="264"/>
      <c r="D2" s="264"/>
      <c r="E2" s="264"/>
      <c r="F2" s="264"/>
      <c r="G2" s="265"/>
    </row>
    <row r="3" spans="1:10" ht="18" customHeight="1" x14ac:dyDescent="0.25">
      <c r="A3" s="263" t="s">
        <v>2</v>
      </c>
      <c r="B3" s="264"/>
      <c r="C3" s="264"/>
      <c r="D3" s="264"/>
      <c r="E3" s="264"/>
      <c r="F3" s="264"/>
      <c r="G3" s="265"/>
    </row>
    <row r="4" spans="1:10" s="7" customFormat="1" ht="18" x14ac:dyDescent="0.3">
      <c r="A4" s="333"/>
      <c r="B4" s="334"/>
      <c r="C4" s="334"/>
      <c r="D4" s="334"/>
      <c r="E4" s="334"/>
      <c r="F4" s="334"/>
      <c r="G4" s="335"/>
    </row>
    <row r="5" spans="1:10" ht="18" customHeight="1" x14ac:dyDescent="0.25">
      <c r="A5" s="333" t="s">
        <v>197</v>
      </c>
      <c r="B5" s="334"/>
      <c r="C5" s="334"/>
      <c r="D5" s="334"/>
      <c r="E5" s="334"/>
      <c r="F5" s="334"/>
      <c r="G5" s="335"/>
    </row>
    <row r="6" spans="1:10" s="17" customFormat="1" ht="16.5" customHeight="1" thickBot="1" x14ac:dyDescent="0.35">
      <c r="A6" s="141"/>
      <c r="B6" s="142"/>
      <c r="C6" s="143"/>
      <c r="D6" s="144"/>
      <c r="E6" s="144"/>
      <c r="F6" s="145"/>
      <c r="G6" s="146"/>
    </row>
    <row r="7" spans="1:10" s="17" customFormat="1" ht="16.5" customHeight="1" x14ac:dyDescent="0.25">
      <c r="A7" s="315" t="s">
        <v>16</v>
      </c>
      <c r="B7" s="316"/>
      <c r="C7" s="316"/>
      <c r="D7" s="316"/>
      <c r="E7" s="316"/>
      <c r="F7" s="316"/>
      <c r="G7" s="317"/>
    </row>
    <row r="8" spans="1:10" s="17" customFormat="1" ht="16.5" customHeight="1" thickBot="1" x14ac:dyDescent="0.3">
      <c r="A8" s="318" t="s">
        <v>78</v>
      </c>
      <c r="B8" s="319"/>
      <c r="C8" s="319"/>
      <c r="D8" s="319"/>
      <c r="E8" s="319"/>
      <c r="F8" s="319"/>
      <c r="G8" s="320"/>
    </row>
    <row r="9" spans="1:10" s="17" customFormat="1" ht="33" customHeight="1" thickBot="1" x14ac:dyDescent="0.3">
      <c r="A9" s="32">
        <v>3</v>
      </c>
      <c r="B9" s="86" t="s">
        <v>79</v>
      </c>
      <c r="C9" s="34">
        <v>45</v>
      </c>
      <c r="D9" s="336" t="s">
        <v>80</v>
      </c>
      <c r="E9" s="337"/>
      <c r="F9" s="87" t="s">
        <v>20</v>
      </c>
      <c r="G9" s="147" t="s">
        <v>21</v>
      </c>
    </row>
    <row r="10" spans="1:10" s="17" customFormat="1" ht="90.75" customHeight="1" x14ac:dyDescent="0.25">
      <c r="A10" s="148"/>
      <c r="B10" s="149" t="s">
        <v>181</v>
      </c>
      <c r="C10" s="150"/>
      <c r="D10" s="338" t="s">
        <v>180</v>
      </c>
      <c r="E10" s="339"/>
      <c r="F10" s="231"/>
      <c r="G10" s="232"/>
    </row>
    <row r="11" spans="1:10" s="17" customFormat="1" ht="24" customHeight="1" x14ac:dyDescent="0.25">
      <c r="A11" s="151"/>
      <c r="B11" s="152"/>
      <c r="C11" s="153"/>
      <c r="D11" s="154" t="s">
        <v>146</v>
      </c>
      <c r="E11" s="238"/>
      <c r="F11" s="155"/>
      <c r="G11" s="156"/>
    </row>
    <row r="12" spans="1:10" s="17" customFormat="1" ht="16.5" customHeight="1" x14ac:dyDescent="0.3">
      <c r="A12" s="279"/>
      <c r="B12" s="40" t="s">
        <v>23</v>
      </c>
      <c r="C12" s="302">
        <v>4</v>
      </c>
      <c r="D12" s="246" t="s">
        <v>196</v>
      </c>
      <c r="E12" s="240"/>
      <c r="F12" s="340" t="s">
        <v>54</v>
      </c>
      <c r="G12" s="166"/>
      <c r="I12" s="193"/>
      <c r="J12" s="193"/>
    </row>
    <row r="13" spans="1:10" s="17" customFormat="1" ht="15.75" customHeight="1" x14ac:dyDescent="0.3">
      <c r="A13" s="279"/>
      <c r="B13" s="45"/>
      <c r="C13" s="303"/>
      <c r="D13" s="167" t="s">
        <v>81</v>
      </c>
      <c r="E13" s="240"/>
      <c r="F13" s="341"/>
      <c r="G13" s="168"/>
      <c r="I13" s="193"/>
      <c r="J13" s="193"/>
    </row>
    <row r="14" spans="1:10" s="17" customFormat="1" ht="15.75" customHeight="1" x14ac:dyDescent="0.3">
      <c r="A14" s="279"/>
      <c r="B14" s="48" t="s">
        <v>26</v>
      </c>
      <c r="C14" s="303"/>
      <c r="D14" s="167" t="s">
        <v>82</v>
      </c>
      <c r="E14" s="240"/>
      <c r="F14" s="341"/>
      <c r="G14" s="168"/>
      <c r="I14" s="193"/>
      <c r="J14" s="193"/>
    </row>
    <row r="15" spans="1:10" s="17" customFormat="1" ht="15.75" customHeight="1" x14ac:dyDescent="0.3">
      <c r="A15" s="279"/>
      <c r="B15" s="48" t="s">
        <v>28</v>
      </c>
      <c r="C15" s="303"/>
      <c r="D15" s="167" t="s">
        <v>84</v>
      </c>
      <c r="E15" s="240"/>
      <c r="F15" s="342"/>
      <c r="G15" s="158"/>
      <c r="I15" s="193"/>
      <c r="J15" s="193"/>
    </row>
    <row r="16" spans="1:10" s="17" customFormat="1" ht="15.75" customHeight="1" x14ac:dyDescent="0.3">
      <c r="A16" s="279"/>
      <c r="B16" s="48" t="s">
        <v>30</v>
      </c>
      <c r="C16" s="303"/>
      <c r="D16" s="239" t="s">
        <v>147</v>
      </c>
      <c r="E16" s="240"/>
      <c r="F16" s="92">
        <v>2</v>
      </c>
      <c r="G16" s="159"/>
      <c r="I16" s="193"/>
      <c r="J16" s="193"/>
    </row>
    <row r="17" spans="1:10" s="17" customFormat="1" ht="15.75" customHeight="1" x14ac:dyDescent="0.3">
      <c r="A17" s="279"/>
      <c r="B17" s="52"/>
      <c r="C17" s="303"/>
      <c r="D17" s="239" t="s">
        <v>85</v>
      </c>
      <c r="E17" s="240"/>
      <c r="F17" s="92">
        <v>4</v>
      </c>
      <c r="G17" s="160"/>
      <c r="I17" s="193"/>
      <c r="J17" s="193"/>
    </row>
    <row r="18" spans="1:10" s="17" customFormat="1" ht="16.5" customHeight="1" x14ac:dyDescent="0.3">
      <c r="A18" s="279"/>
      <c r="B18" s="53" t="s">
        <v>33</v>
      </c>
      <c r="C18" s="304"/>
      <c r="D18" s="56" t="s">
        <v>39</v>
      </c>
      <c r="E18" s="57"/>
      <c r="F18" s="163"/>
      <c r="G18" s="164">
        <f>SUM(G16:G17)</f>
        <v>0</v>
      </c>
      <c r="I18" s="193"/>
      <c r="J18" s="193"/>
    </row>
    <row r="19" spans="1:10" s="17" customFormat="1" ht="16.5" customHeight="1" x14ac:dyDescent="0.3">
      <c r="A19" s="279"/>
      <c r="B19" s="48" t="s">
        <v>36</v>
      </c>
      <c r="C19" s="302">
        <v>3</v>
      </c>
      <c r="D19" s="343" t="s">
        <v>148</v>
      </c>
      <c r="E19" s="344"/>
      <c r="F19" s="92" t="s">
        <v>54</v>
      </c>
      <c r="G19" s="169"/>
      <c r="I19" s="193"/>
      <c r="J19" s="193"/>
    </row>
    <row r="20" spans="1:10" s="17" customFormat="1" ht="15.75" customHeight="1" x14ac:dyDescent="0.3">
      <c r="A20" s="279"/>
      <c r="B20" s="55" t="s">
        <v>83</v>
      </c>
      <c r="C20" s="303"/>
      <c r="D20" s="239" t="s">
        <v>149</v>
      </c>
      <c r="E20" s="240"/>
      <c r="F20" s="92">
        <v>2</v>
      </c>
      <c r="G20" s="160"/>
      <c r="I20" s="193"/>
      <c r="J20" s="193"/>
    </row>
    <row r="21" spans="1:10" s="17" customFormat="1" ht="15.75" customHeight="1" x14ac:dyDescent="0.3">
      <c r="A21" s="279"/>
      <c r="B21" s="55" t="s">
        <v>40</v>
      </c>
      <c r="C21" s="303"/>
      <c r="D21" s="239" t="s">
        <v>150</v>
      </c>
      <c r="E21" s="240"/>
      <c r="F21" s="161">
        <v>3</v>
      </c>
      <c r="G21" s="162"/>
    </row>
    <row r="22" spans="1:10" s="17" customFormat="1" ht="15.75" customHeight="1" x14ac:dyDescent="0.3">
      <c r="A22" s="279"/>
      <c r="B22" s="52"/>
      <c r="C22" s="304"/>
      <c r="D22" s="62" t="s">
        <v>39</v>
      </c>
      <c r="E22" s="236"/>
      <c r="F22" s="170"/>
      <c r="G22" s="164">
        <f>SUM(G20:G21)</f>
        <v>0</v>
      </c>
    </row>
    <row r="23" spans="1:10" s="17" customFormat="1" ht="16.5" customHeight="1" x14ac:dyDescent="0.3">
      <c r="A23" s="279"/>
      <c r="B23" s="55" t="s">
        <v>86</v>
      </c>
      <c r="C23" s="302">
        <v>3</v>
      </c>
      <c r="D23" s="345" t="s">
        <v>151</v>
      </c>
      <c r="E23" s="346"/>
      <c r="F23" s="340"/>
      <c r="G23" s="166"/>
    </row>
    <row r="24" spans="1:10" s="17" customFormat="1" ht="15.75" customHeight="1" x14ac:dyDescent="0.3">
      <c r="A24" s="279"/>
      <c r="B24" s="55" t="s">
        <v>43</v>
      </c>
      <c r="C24" s="303"/>
      <c r="D24" s="239" t="s">
        <v>87</v>
      </c>
      <c r="E24" s="240"/>
      <c r="F24" s="341"/>
      <c r="G24" s="168"/>
    </row>
    <row r="25" spans="1:10" s="17" customFormat="1" ht="16.5" customHeight="1" x14ac:dyDescent="0.3">
      <c r="A25" s="279"/>
      <c r="B25" s="55" t="s">
        <v>46</v>
      </c>
      <c r="C25" s="303"/>
      <c r="D25" s="171" t="s">
        <v>88</v>
      </c>
      <c r="E25" s="240"/>
      <c r="F25" s="342"/>
      <c r="G25" s="158"/>
    </row>
    <row r="26" spans="1:10" s="17" customFormat="1" ht="15.75" customHeight="1" x14ac:dyDescent="0.3">
      <c r="A26" s="279"/>
      <c r="B26" s="53"/>
      <c r="C26" s="303"/>
      <c r="D26" s="173" t="s">
        <v>90</v>
      </c>
      <c r="E26" s="240"/>
      <c r="F26" s="174">
        <v>3</v>
      </c>
      <c r="G26" s="175"/>
    </row>
    <row r="27" spans="1:10" s="17" customFormat="1" ht="16.5" customHeight="1" x14ac:dyDescent="0.25">
      <c r="A27" s="279"/>
      <c r="B27" s="45" t="s">
        <v>48</v>
      </c>
      <c r="C27" s="303"/>
      <c r="D27" s="171" t="s">
        <v>92</v>
      </c>
      <c r="E27" s="240"/>
      <c r="F27" s="347" t="s">
        <v>54</v>
      </c>
      <c r="G27" s="176"/>
    </row>
    <row r="28" spans="1:10" s="17" customFormat="1" ht="16.5" customHeight="1" x14ac:dyDescent="0.25">
      <c r="A28" s="279"/>
      <c r="B28" s="45" t="s">
        <v>50</v>
      </c>
      <c r="C28" s="303"/>
      <c r="D28" s="171" t="s">
        <v>93</v>
      </c>
      <c r="E28" s="240"/>
      <c r="F28" s="348"/>
      <c r="G28" s="178"/>
    </row>
    <row r="29" spans="1:10" s="17" customFormat="1" ht="15.75" customHeight="1" x14ac:dyDescent="0.3">
      <c r="A29" s="279"/>
      <c r="B29" s="45" t="s">
        <v>52</v>
      </c>
      <c r="C29" s="303"/>
      <c r="D29" s="239" t="s">
        <v>152</v>
      </c>
      <c r="E29" s="240"/>
      <c r="F29" s="157">
        <v>2</v>
      </c>
      <c r="G29" s="160"/>
    </row>
    <row r="30" spans="1:10" s="17" customFormat="1" ht="15.75" customHeight="1" x14ac:dyDescent="0.3">
      <c r="A30" s="279"/>
      <c r="B30" s="53"/>
      <c r="C30" s="303"/>
      <c r="D30" s="239" t="s">
        <v>95</v>
      </c>
      <c r="E30" s="240"/>
      <c r="F30" s="92">
        <v>3</v>
      </c>
      <c r="G30" s="160"/>
    </row>
    <row r="31" spans="1:10" s="17" customFormat="1" ht="15.75" customHeight="1" x14ac:dyDescent="0.3">
      <c r="A31" s="279"/>
      <c r="B31" s="172" t="s">
        <v>89</v>
      </c>
      <c r="C31" s="304"/>
      <c r="D31" s="56" t="s">
        <v>39</v>
      </c>
      <c r="E31" s="57"/>
      <c r="F31" s="163"/>
      <c r="G31" s="164">
        <f>G26+G29+G30</f>
        <v>0</v>
      </c>
    </row>
    <row r="32" spans="1:10" s="17" customFormat="1" ht="16.5" customHeight="1" x14ac:dyDescent="0.3">
      <c r="A32" s="279"/>
      <c r="B32" s="172" t="s">
        <v>91</v>
      </c>
      <c r="C32" s="302">
        <v>5</v>
      </c>
      <c r="D32" s="349" t="s">
        <v>153</v>
      </c>
      <c r="E32" s="350"/>
      <c r="F32" s="340" t="s">
        <v>54</v>
      </c>
      <c r="G32" s="166"/>
    </row>
    <row r="33" spans="1:7" s="17" customFormat="1" ht="16.5" customHeight="1" x14ac:dyDescent="0.3">
      <c r="A33" s="279"/>
      <c r="B33" s="177"/>
      <c r="C33" s="303"/>
      <c r="D33" s="246" t="s">
        <v>98</v>
      </c>
      <c r="E33" s="240"/>
      <c r="F33" s="342"/>
      <c r="G33" s="158"/>
    </row>
    <row r="34" spans="1:7" s="17" customFormat="1" ht="15.75" hidden="1" customHeight="1" x14ac:dyDescent="0.3">
      <c r="A34" s="279"/>
      <c r="B34" s="172" t="s">
        <v>94</v>
      </c>
      <c r="C34" s="303"/>
      <c r="D34" s="239" t="s">
        <v>99</v>
      </c>
      <c r="E34" s="240"/>
      <c r="F34" s="157"/>
      <c r="G34" s="158"/>
    </row>
    <row r="35" spans="1:7" s="17" customFormat="1" ht="15.75" customHeight="1" x14ac:dyDescent="0.3">
      <c r="A35" s="279"/>
      <c r="B35" s="177"/>
      <c r="C35" s="303"/>
      <c r="D35" s="239" t="s">
        <v>100</v>
      </c>
      <c r="E35" s="240"/>
      <c r="F35" s="157">
        <v>1</v>
      </c>
      <c r="G35" s="159"/>
    </row>
    <row r="36" spans="1:7" s="17" customFormat="1" ht="15.75" customHeight="1" x14ac:dyDescent="0.3">
      <c r="A36" s="279"/>
      <c r="B36" s="172" t="s">
        <v>96</v>
      </c>
      <c r="C36" s="303"/>
      <c r="D36" s="239" t="s">
        <v>102</v>
      </c>
      <c r="E36" s="240"/>
      <c r="F36" s="157">
        <v>2</v>
      </c>
      <c r="G36" s="159"/>
    </row>
    <row r="37" spans="1:7" s="17" customFormat="1" ht="15.75" customHeight="1" x14ac:dyDescent="0.3">
      <c r="A37" s="279"/>
      <c r="B37" s="172" t="s">
        <v>97</v>
      </c>
      <c r="C37" s="303"/>
      <c r="D37" s="239" t="s">
        <v>104</v>
      </c>
      <c r="E37" s="240"/>
      <c r="F37" s="157">
        <v>3</v>
      </c>
      <c r="G37" s="159"/>
    </row>
    <row r="38" spans="1:7" s="17" customFormat="1" ht="15.75" customHeight="1" x14ac:dyDescent="0.3">
      <c r="A38" s="279"/>
      <c r="B38" s="172"/>
      <c r="C38" s="303"/>
      <c r="D38" s="239" t="s">
        <v>106</v>
      </c>
      <c r="E38" s="240"/>
      <c r="F38" s="157">
        <v>4</v>
      </c>
      <c r="G38" s="159"/>
    </row>
    <row r="39" spans="1:7" s="17" customFormat="1" ht="15.75" customHeight="1" x14ac:dyDescent="0.3">
      <c r="A39" s="279"/>
      <c r="B39" s="172" t="s">
        <v>194</v>
      </c>
      <c r="C39" s="303"/>
      <c r="D39" s="239" t="s">
        <v>107</v>
      </c>
      <c r="E39" s="240"/>
      <c r="F39" s="174">
        <v>5</v>
      </c>
      <c r="G39" s="175"/>
    </row>
    <row r="40" spans="1:7" s="17" customFormat="1" ht="15.75" customHeight="1" x14ac:dyDescent="0.3">
      <c r="A40" s="279"/>
      <c r="B40" s="172" t="s">
        <v>194</v>
      </c>
      <c r="C40" s="304"/>
      <c r="D40" s="62" t="s">
        <v>39</v>
      </c>
      <c r="E40" s="236"/>
      <c r="F40" s="163"/>
      <c r="G40" s="164">
        <f>SUM(G35:G39)</f>
        <v>0</v>
      </c>
    </row>
    <row r="41" spans="1:7" s="17" customFormat="1" ht="16.5" customHeight="1" x14ac:dyDescent="0.3">
      <c r="A41" s="279"/>
      <c r="B41" s="172" t="s">
        <v>101</v>
      </c>
      <c r="C41" s="302">
        <v>1</v>
      </c>
      <c r="D41" s="345" t="s">
        <v>154</v>
      </c>
      <c r="E41" s="346"/>
      <c r="F41" s="161"/>
      <c r="G41" s="166"/>
    </row>
    <row r="42" spans="1:7" s="17" customFormat="1" ht="16.5" customHeight="1" x14ac:dyDescent="0.3">
      <c r="A42" s="279"/>
      <c r="B42" s="172" t="s">
        <v>103</v>
      </c>
      <c r="C42" s="303"/>
      <c r="D42" s="246" t="s">
        <v>110</v>
      </c>
      <c r="E42" s="247"/>
      <c r="F42" s="157"/>
      <c r="G42" s="158"/>
    </row>
    <row r="43" spans="1:7" s="17" customFormat="1" ht="15.75" customHeight="1" x14ac:dyDescent="0.3">
      <c r="A43" s="279"/>
      <c r="B43" s="172" t="s">
        <v>105</v>
      </c>
      <c r="C43" s="303"/>
      <c r="D43" s="239" t="s">
        <v>112</v>
      </c>
      <c r="E43" s="240"/>
      <c r="F43" s="92">
        <v>1</v>
      </c>
      <c r="G43" s="159"/>
    </row>
    <row r="44" spans="1:7" s="17" customFormat="1" ht="15.75" customHeight="1" x14ac:dyDescent="0.3">
      <c r="A44" s="279"/>
      <c r="B44" s="179"/>
      <c r="C44" s="304"/>
      <c r="D44" s="56" t="s">
        <v>39</v>
      </c>
      <c r="E44" s="57"/>
      <c r="F44" s="163"/>
      <c r="G44" s="164">
        <f>G43</f>
        <v>0</v>
      </c>
    </row>
    <row r="45" spans="1:7" s="17" customFormat="1" ht="119.25" customHeight="1" x14ac:dyDescent="0.25">
      <c r="A45" s="279"/>
      <c r="B45" s="172" t="s">
        <v>194</v>
      </c>
      <c r="C45" s="237"/>
      <c r="D45" s="245" t="s">
        <v>182</v>
      </c>
      <c r="E45" s="230"/>
      <c r="F45" s="231"/>
      <c r="G45" s="232"/>
    </row>
    <row r="46" spans="1:7" s="17" customFormat="1" ht="16.5" customHeight="1" x14ac:dyDescent="0.3">
      <c r="A46" s="279"/>
      <c r="B46" s="172" t="s">
        <v>108</v>
      </c>
      <c r="C46" s="302">
        <v>3</v>
      </c>
      <c r="D46" s="183" t="s">
        <v>113</v>
      </c>
      <c r="E46" s="236"/>
      <c r="F46" s="92">
        <v>1</v>
      </c>
      <c r="G46" s="160"/>
    </row>
    <row r="47" spans="1:7" s="17" customFormat="1" ht="15.75" customHeight="1" x14ac:dyDescent="0.3">
      <c r="A47" s="279"/>
      <c r="B47" s="172" t="s">
        <v>109</v>
      </c>
      <c r="C47" s="303"/>
      <c r="D47" s="184" t="s">
        <v>155</v>
      </c>
      <c r="E47" s="236"/>
      <c r="F47" s="92">
        <v>2</v>
      </c>
      <c r="G47" s="160"/>
    </row>
    <row r="48" spans="1:7" s="17" customFormat="1" ht="15.75" customHeight="1" x14ac:dyDescent="0.3">
      <c r="A48" s="279"/>
      <c r="B48" s="172" t="s">
        <v>111</v>
      </c>
      <c r="C48" s="304"/>
      <c r="D48" s="185" t="s">
        <v>114</v>
      </c>
      <c r="E48" s="236"/>
      <c r="F48" s="92">
        <v>3</v>
      </c>
      <c r="G48" s="160"/>
    </row>
    <row r="49" spans="1:7" s="17" customFormat="1" ht="16.5" customHeight="1" x14ac:dyDescent="0.3">
      <c r="A49" s="279"/>
      <c r="B49" s="181"/>
      <c r="C49" s="302">
        <v>3</v>
      </c>
      <c r="D49" s="183" t="s">
        <v>115</v>
      </c>
      <c r="E49" s="236"/>
      <c r="F49" s="92">
        <v>1</v>
      </c>
      <c r="G49" s="160"/>
    </row>
    <row r="50" spans="1:7" s="17" customFormat="1" ht="15.75" customHeight="1" x14ac:dyDescent="0.3">
      <c r="A50" s="279"/>
      <c r="B50" s="181"/>
      <c r="C50" s="303"/>
      <c r="D50" s="184" t="s">
        <v>155</v>
      </c>
      <c r="E50" s="236"/>
      <c r="F50" s="92">
        <v>2</v>
      </c>
      <c r="G50" s="160"/>
    </row>
    <row r="51" spans="1:7" s="17" customFormat="1" ht="15.75" customHeight="1" x14ac:dyDescent="0.3">
      <c r="A51" s="279"/>
      <c r="B51" s="181"/>
      <c r="C51" s="304"/>
      <c r="D51" s="185" t="s">
        <v>114</v>
      </c>
      <c r="E51" s="236"/>
      <c r="F51" s="92">
        <v>3</v>
      </c>
      <c r="G51" s="160"/>
    </row>
    <row r="52" spans="1:7" s="17" customFormat="1" ht="16.5" customHeight="1" x14ac:dyDescent="0.3">
      <c r="A52" s="279"/>
      <c r="B52" s="181"/>
      <c r="C52" s="303">
        <v>3</v>
      </c>
      <c r="D52" s="183" t="s">
        <v>116</v>
      </c>
      <c r="E52" s="236"/>
      <c r="F52" s="92">
        <v>1</v>
      </c>
      <c r="G52" s="160"/>
    </row>
    <row r="53" spans="1:7" s="17" customFormat="1" ht="15.75" customHeight="1" x14ac:dyDescent="0.3">
      <c r="A53" s="279"/>
      <c r="B53" s="181"/>
      <c r="C53" s="303"/>
      <c r="D53" s="184" t="s">
        <v>155</v>
      </c>
      <c r="E53" s="236"/>
      <c r="F53" s="92">
        <v>2</v>
      </c>
      <c r="G53" s="160"/>
    </row>
    <row r="54" spans="1:7" s="17" customFormat="1" ht="15.75" customHeight="1" x14ac:dyDescent="0.3">
      <c r="A54" s="279"/>
      <c r="B54" s="181"/>
      <c r="C54" s="303"/>
      <c r="D54" s="184" t="s">
        <v>114</v>
      </c>
      <c r="E54" s="236"/>
      <c r="F54" s="92">
        <v>3</v>
      </c>
      <c r="G54" s="160"/>
    </row>
    <row r="55" spans="1:7" s="17" customFormat="1" ht="15.75" customHeight="1" x14ac:dyDescent="0.3">
      <c r="A55" s="279"/>
      <c r="B55" s="181"/>
      <c r="C55" s="304"/>
      <c r="D55" s="186" t="s">
        <v>39</v>
      </c>
      <c r="E55" s="57"/>
      <c r="F55" s="163"/>
      <c r="G55" s="164">
        <f>SUM(G46:G54)</f>
        <v>0</v>
      </c>
    </row>
    <row r="56" spans="1:7" s="17" customFormat="1" ht="35.25" customHeight="1" x14ac:dyDescent="0.3">
      <c r="A56" s="279"/>
      <c r="B56" s="181"/>
      <c r="C56" s="302">
        <v>10</v>
      </c>
      <c r="D56" s="281" t="s">
        <v>156</v>
      </c>
      <c r="E56" s="282"/>
      <c r="F56" s="182" t="s">
        <v>54</v>
      </c>
      <c r="G56" s="169"/>
    </row>
    <row r="57" spans="1:7" s="17" customFormat="1" ht="15.75" customHeight="1" x14ac:dyDescent="0.3">
      <c r="A57" s="279"/>
      <c r="B57" s="181"/>
      <c r="C57" s="303"/>
      <c r="D57" s="235" t="s">
        <v>117</v>
      </c>
      <c r="E57" s="236"/>
      <c r="F57" s="92">
        <v>2</v>
      </c>
      <c r="G57" s="160"/>
    </row>
    <row r="58" spans="1:7" s="17" customFormat="1" ht="15.75" customHeight="1" x14ac:dyDescent="0.3">
      <c r="A58" s="279"/>
      <c r="B58" s="181"/>
      <c r="C58" s="303"/>
      <c r="D58" s="235" t="s">
        <v>118</v>
      </c>
      <c r="E58" s="236"/>
      <c r="F58" s="92">
        <v>4</v>
      </c>
      <c r="G58" s="160"/>
    </row>
    <row r="59" spans="1:7" s="17" customFormat="1" ht="15.75" customHeight="1" x14ac:dyDescent="0.3">
      <c r="A59" s="279"/>
      <c r="B59" s="181"/>
      <c r="C59" s="303"/>
      <c r="D59" s="235" t="s">
        <v>119</v>
      </c>
      <c r="E59" s="236"/>
      <c r="F59" s="92">
        <v>6</v>
      </c>
      <c r="G59" s="160"/>
    </row>
    <row r="60" spans="1:7" s="17" customFormat="1" ht="15.75" customHeight="1" x14ac:dyDescent="0.3">
      <c r="A60" s="279"/>
      <c r="B60" s="181"/>
      <c r="C60" s="303"/>
      <c r="D60" s="235" t="s">
        <v>120</v>
      </c>
      <c r="E60" s="236"/>
      <c r="F60" s="92">
        <v>8</v>
      </c>
      <c r="G60" s="160"/>
    </row>
    <row r="61" spans="1:7" s="17" customFormat="1" ht="15.75" customHeight="1" x14ac:dyDescent="0.3">
      <c r="A61" s="279"/>
      <c r="B61" s="181"/>
      <c r="C61" s="303"/>
      <c r="D61" s="235" t="s">
        <v>121</v>
      </c>
      <c r="E61" s="236"/>
      <c r="F61" s="92">
        <v>10</v>
      </c>
      <c r="G61" s="160"/>
    </row>
    <row r="62" spans="1:7" s="17" customFormat="1" ht="15.75" customHeight="1" x14ac:dyDescent="0.3">
      <c r="A62" s="279"/>
      <c r="B62" s="181"/>
      <c r="C62" s="304"/>
      <c r="D62" s="62" t="s">
        <v>39</v>
      </c>
      <c r="E62" s="236"/>
      <c r="F62" s="163"/>
      <c r="G62" s="164">
        <f>SUM(G57:G61)</f>
        <v>0</v>
      </c>
    </row>
    <row r="63" spans="1:7" s="17" customFormat="1" ht="52.5" customHeight="1" x14ac:dyDescent="0.3">
      <c r="A63" s="279"/>
      <c r="B63" s="181"/>
      <c r="C63" s="302">
        <v>6</v>
      </c>
      <c r="D63" s="331" t="s">
        <v>157</v>
      </c>
      <c r="E63" s="332"/>
      <c r="F63" s="182" t="s">
        <v>54</v>
      </c>
      <c r="G63" s="169"/>
    </row>
    <row r="64" spans="1:7" s="17" customFormat="1" ht="15.75" customHeight="1" x14ac:dyDescent="0.3">
      <c r="A64" s="279"/>
      <c r="B64" s="181"/>
      <c r="C64" s="303"/>
      <c r="D64" s="235" t="s">
        <v>189</v>
      </c>
      <c r="E64" s="236"/>
      <c r="F64" s="92">
        <v>2</v>
      </c>
      <c r="G64" s="160"/>
    </row>
    <row r="65" spans="1:9" s="17" customFormat="1" ht="15.75" customHeight="1" x14ac:dyDescent="0.3">
      <c r="A65" s="279"/>
      <c r="B65" s="181"/>
      <c r="C65" s="303"/>
      <c r="D65" s="235" t="s">
        <v>190</v>
      </c>
      <c r="E65" s="236"/>
      <c r="F65" s="92">
        <v>4</v>
      </c>
      <c r="G65" s="160"/>
    </row>
    <row r="66" spans="1:9" s="17" customFormat="1" ht="15.75" customHeight="1" x14ac:dyDescent="0.3">
      <c r="A66" s="279"/>
      <c r="B66" s="181"/>
      <c r="C66" s="303"/>
      <c r="D66" s="235" t="s">
        <v>191</v>
      </c>
      <c r="E66" s="236"/>
      <c r="F66" s="92">
        <v>6</v>
      </c>
      <c r="G66" s="160"/>
    </row>
    <row r="67" spans="1:9" s="17" customFormat="1" ht="15.75" customHeight="1" x14ac:dyDescent="0.3">
      <c r="A67" s="279"/>
      <c r="B67" s="181"/>
      <c r="C67" s="304"/>
      <c r="D67" s="56" t="s">
        <v>39</v>
      </c>
      <c r="E67" s="57"/>
      <c r="F67" s="163"/>
      <c r="G67" s="164">
        <f>SUM(G64:G66)</f>
        <v>0</v>
      </c>
    </row>
    <row r="68" spans="1:9" s="17" customFormat="1" ht="36.75" customHeight="1" x14ac:dyDescent="0.3">
      <c r="A68" s="279"/>
      <c r="B68" s="181"/>
      <c r="C68" s="302">
        <v>2</v>
      </c>
      <c r="D68" s="281" t="s">
        <v>158</v>
      </c>
      <c r="E68" s="282"/>
      <c r="F68" s="92"/>
      <c r="G68" s="169"/>
    </row>
    <row r="69" spans="1:9" s="17" customFormat="1" ht="15.75" customHeight="1" x14ac:dyDescent="0.3">
      <c r="A69" s="279"/>
      <c r="B69" s="181"/>
      <c r="C69" s="303"/>
      <c r="D69" s="235" t="s">
        <v>122</v>
      </c>
      <c r="E69" s="236"/>
      <c r="F69" s="92">
        <v>2</v>
      </c>
      <c r="G69" s="160"/>
    </row>
    <row r="70" spans="1:9" s="17" customFormat="1" ht="15.75" customHeight="1" x14ac:dyDescent="0.3">
      <c r="A70" s="279"/>
      <c r="B70" s="181"/>
      <c r="C70" s="304"/>
      <c r="D70" s="56" t="s">
        <v>39</v>
      </c>
      <c r="E70" s="57"/>
      <c r="F70" s="163"/>
      <c r="G70" s="164">
        <f>G69</f>
        <v>0</v>
      </c>
    </row>
    <row r="71" spans="1:9" s="17" customFormat="1" ht="34.5" customHeight="1" x14ac:dyDescent="0.3">
      <c r="A71" s="279"/>
      <c r="B71" s="181"/>
      <c r="C71" s="302">
        <v>2</v>
      </c>
      <c r="D71" s="331" t="s">
        <v>159</v>
      </c>
      <c r="E71" s="332"/>
      <c r="F71" s="182" t="s">
        <v>64</v>
      </c>
      <c r="G71" s="169"/>
    </row>
    <row r="72" spans="1:9" s="17" customFormat="1" ht="15.75" customHeight="1" x14ac:dyDescent="0.3">
      <c r="A72" s="279"/>
      <c r="B72" s="181"/>
      <c r="C72" s="303"/>
      <c r="D72" s="235" t="s">
        <v>160</v>
      </c>
      <c r="E72" s="236"/>
      <c r="F72" s="92">
        <v>1</v>
      </c>
      <c r="G72" s="160"/>
    </row>
    <row r="73" spans="1:9" s="17" customFormat="1" ht="15.75" customHeight="1" x14ac:dyDescent="0.3">
      <c r="A73" s="279"/>
      <c r="B73" s="181"/>
      <c r="C73" s="303"/>
      <c r="D73" s="235" t="s">
        <v>195</v>
      </c>
      <c r="E73" s="236"/>
      <c r="F73" s="161">
        <v>1</v>
      </c>
      <c r="G73" s="162"/>
      <c r="I73" s="193"/>
    </row>
    <row r="74" spans="1:9" s="17" customFormat="1" ht="15.75" customHeight="1" thickBot="1" x14ac:dyDescent="0.35">
      <c r="A74" s="280"/>
      <c r="B74" s="181"/>
      <c r="C74" s="303"/>
      <c r="D74" s="62" t="s">
        <v>39</v>
      </c>
      <c r="E74" s="236"/>
      <c r="F74" s="96"/>
      <c r="G74" s="164">
        <f>SUM(G72:G73)</f>
        <v>0</v>
      </c>
    </row>
    <row r="75" spans="1:9" s="17" customFormat="1" ht="16.5" customHeight="1" x14ac:dyDescent="0.3">
      <c r="A75" s="76"/>
      <c r="B75" s="187"/>
      <c r="C75" s="188"/>
      <c r="D75" s="311"/>
      <c r="E75" s="354"/>
      <c r="F75" s="79"/>
      <c r="G75" s="189"/>
    </row>
    <row r="76" spans="1:9" s="17" customFormat="1" ht="16.5" customHeight="1" thickBot="1" x14ac:dyDescent="0.35">
      <c r="A76" s="100"/>
      <c r="B76" s="190"/>
      <c r="C76" s="101"/>
      <c r="D76" s="298" t="s">
        <v>60</v>
      </c>
      <c r="E76" s="355"/>
      <c r="F76" s="83"/>
      <c r="G76" s="191">
        <f>G18+G22+G31+G40+G44+G55+G62+G67+G70+G74</f>
        <v>0</v>
      </c>
    </row>
    <row r="77" spans="1:9" s="17" customFormat="1" ht="52.5" customHeight="1" thickBot="1" x14ac:dyDescent="0.3">
      <c r="A77" s="85">
        <v>4</v>
      </c>
      <c r="B77" s="86" t="s">
        <v>123</v>
      </c>
      <c r="C77" s="85">
        <v>10</v>
      </c>
      <c r="D77" s="313" t="s">
        <v>124</v>
      </c>
      <c r="E77" s="314"/>
      <c r="F77" s="87" t="s">
        <v>20</v>
      </c>
      <c r="G77" s="36" t="s">
        <v>21</v>
      </c>
    </row>
    <row r="78" spans="1:9" s="17" customFormat="1" ht="16.5" customHeight="1" x14ac:dyDescent="0.3">
      <c r="A78" s="278"/>
      <c r="B78" s="88"/>
      <c r="C78" s="279">
        <v>4</v>
      </c>
      <c r="D78" s="327" t="s">
        <v>192</v>
      </c>
      <c r="E78" s="328"/>
      <c r="F78" s="157"/>
      <c r="G78" s="192"/>
    </row>
    <row r="79" spans="1:9" s="17" customFormat="1" ht="15.75" customHeight="1" x14ac:dyDescent="0.3">
      <c r="A79" s="279"/>
      <c r="B79" s="88" t="s">
        <v>125</v>
      </c>
      <c r="C79" s="279"/>
      <c r="D79" s="235" t="s">
        <v>122</v>
      </c>
      <c r="E79" s="236"/>
      <c r="F79" s="92">
        <v>2</v>
      </c>
      <c r="G79" s="44"/>
    </row>
    <row r="80" spans="1:9" s="17" customFormat="1" ht="15.75" customHeight="1" x14ac:dyDescent="0.3">
      <c r="A80" s="279"/>
      <c r="B80" s="88"/>
      <c r="C80" s="279"/>
      <c r="D80" s="235" t="s">
        <v>161</v>
      </c>
      <c r="E80" s="236"/>
      <c r="F80" s="92" t="s">
        <v>126</v>
      </c>
      <c r="G80" s="44"/>
    </row>
    <row r="81" spans="1:13" s="17" customFormat="1" ht="15.75" customHeight="1" x14ac:dyDescent="0.3">
      <c r="A81" s="279"/>
      <c r="B81" s="172" t="s">
        <v>193</v>
      </c>
      <c r="C81" s="279"/>
      <c r="D81" s="235" t="s">
        <v>162</v>
      </c>
      <c r="E81" s="236"/>
      <c r="F81" s="92">
        <v>2</v>
      </c>
      <c r="G81" s="44"/>
    </row>
    <row r="82" spans="1:13" s="17" customFormat="1" ht="15.75" customHeight="1" x14ac:dyDescent="0.3">
      <c r="A82" s="279"/>
      <c r="B82" s="172" t="s">
        <v>127</v>
      </c>
      <c r="C82" s="356"/>
      <c r="D82" s="56" t="s">
        <v>39</v>
      </c>
      <c r="E82" s="236"/>
      <c r="F82" s="170"/>
      <c r="G82" s="59">
        <f>SUM(G79:G81)</f>
        <v>0</v>
      </c>
    </row>
    <row r="83" spans="1:13" s="17" customFormat="1" ht="16.5" customHeight="1" x14ac:dyDescent="0.3">
      <c r="A83" s="279"/>
      <c r="B83" s="172" t="s">
        <v>128</v>
      </c>
      <c r="C83" s="357">
        <v>2</v>
      </c>
      <c r="D83" s="281" t="s">
        <v>163</v>
      </c>
      <c r="E83" s="282"/>
      <c r="F83" s="161"/>
      <c r="G83" s="47"/>
      <c r="K83" s="193"/>
      <c r="L83" s="193"/>
      <c r="M83" s="193"/>
    </row>
    <row r="84" spans="1:13" s="17" customFormat="1" ht="15.75" customHeight="1" x14ac:dyDescent="0.3">
      <c r="A84" s="279"/>
      <c r="B84" s="172" t="s">
        <v>129</v>
      </c>
      <c r="C84" s="279"/>
      <c r="D84" s="235" t="s">
        <v>122</v>
      </c>
      <c r="E84" s="236"/>
      <c r="F84" s="157">
        <v>2</v>
      </c>
      <c r="G84" s="44"/>
      <c r="K84" s="193"/>
      <c r="L84" s="193"/>
      <c r="M84" s="193"/>
    </row>
    <row r="85" spans="1:13" s="17" customFormat="1" ht="15.75" customHeight="1" x14ac:dyDescent="0.3">
      <c r="A85" s="279"/>
      <c r="B85" s="172"/>
      <c r="C85" s="356"/>
      <c r="D85" s="62" t="s">
        <v>39</v>
      </c>
      <c r="E85" s="236"/>
      <c r="F85" s="194"/>
      <c r="G85" s="59">
        <f>G84</f>
        <v>0</v>
      </c>
      <c r="I85" s="243"/>
      <c r="J85" s="243"/>
      <c r="K85" s="196"/>
      <c r="L85" s="193"/>
      <c r="M85" s="193"/>
    </row>
    <row r="86" spans="1:13" s="17" customFormat="1" ht="16.5" customHeight="1" x14ac:dyDescent="0.3">
      <c r="A86" s="279"/>
      <c r="B86" s="172"/>
      <c r="C86" s="357">
        <v>4</v>
      </c>
      <c r="D86" s="331" t="s">
        <v>164</v>
      </c>
      <c r="E86" s="332"/>
      <c r="F86" s="92"/>
      <c r="G86" s="47"/>
    </row>
    <row r="87" spans="1:13" s="17" customFormat="1" ht="15.75" customHeight="1" x14ac:dyDescent="0.3">
      <c r="A87" s="279"/>
      <c r="B87" s="37"/>
      <c r="C87" s="279"/>
      <c r="D87" s="235" t="s">
        <v>122</v>
      </c>
      <c r="E87" s="236"/>
      <c r="F87" s="92">
        <v>2</v>
      </c>
      <c r="G87" s="44"/>
    </row>
    <row r="88" spans="1:13" s="17" customFormat="1" ht="15.75" customHeight="1" x14ac:dyDescent="0.3">
      <c r="A88" s="279"/>
      <c r="B88" s="88"/>
      <c r="C88" s="279"/>
      <c r="D88" s="235" t="s">
        <v>165</v>
      </c>
      <c r="E88" s="236"/>
      <c r="F88" s="92" t="s">
        <v>126</v>
      </c>
      <c r="G88" s="44"/>
    </row>
    <row r="89" spans="1:13" s="17" customFormat="1" ht="15.75" customHeight="1" x14ac:dyDescent="0.3">
      <c r="A89" s="279"/>
      <c r="B89" s="88"/>
      <c r="C89" s="279"/>
      <c r="D89" s="235" t="s">
        <v>166</v>
      </c>
      <c r="E89" s="236"/>
      <c r="F89" s="92">
        <v>2</v>
      </c>
      <c r="G89" s="44"/>
    </row>
    <row r="90" spans="1:13" s="17" customFormat="1" ht="17.25" customHeight="1" thickBot="1" x14ac:dyDescent="0.35">
      <c r="A90" s="280"/>
      <c r="B90" s="95"/>
      <c r="C90" s="280"/>
      <c r="D90" s="73" t="s">
        <v>39</v>
      </c>
      <c r="E90" s="74"/>
      <c r="F90" s="163"/>
      <c r="G90" s="59">
        <f>SUM(G87:G89)</f>
        <v>0</v>
      </c>
    </row>
    <row r="91" spans="1:13" s="17" customFormat="1" ht="16.5" customHeight="1" x14ac:dyDescent="0.3">
      <c r="A91" s="197"/>
      <c r="B91" s="99"/>
      <c r="C91" s="307"/>
      <c r="D91" s="308"/>
      <c r="E91" s="198"/>
      <c r="F91" s="199"/>
      <c r="G91" s="199"/>
    </row>
    <row r="92" spans="1:13" s="17" customFormat="1" ht="16.5" customHeight="1" thickBot="1" x14ac:dyDescent="0.35">
      <c r="A92" s="200"/>
      <c r="B92" s="101"/>
      <c r="C92" s="298" t="s">
        <v>60</v>
      </c>
      <c r="D92" s="299"/>
      <c r="E92" s="201"/>
      <c r="F92" s="83"/>
      <c r="G92" s="83">
        <f>G82+G85+G90</f>
        <v>0</v>
      </c>
    </row>
    <row r="93" spans="1:13" s="17" customFormat="1" ht="17.25" customHeight="1" thickBot="1" x14ac:dyDescent="0.3">
      <c r="A93" s="358"/>
      <c r="B93" s="359"/>
      <c r="C93" s="359"/>
      <c r="D93" s="359"/>
      <c r="E93" s="359"/>
      <c r="F93" s="359"/>
      <c r="G93" s="360"/>
    </row>
    <row r="94" spans="1:13" s="17" customFormat="1" ht="33" customHeight="1" thickBot="1" x14ac:dyDescent="0.3">
      <c r="A94" s="351" t="s">
        <v>130</v>
      </c>
      <c r="B94" s="352"/>
      <c r="C94" s="352"/>
      <c r="D94" s="352"/>
      <c r="E94" s="352"/>
      <c r="F94" s="352"/>
      <c r="G94" s="353"/>
    </row>
    <row r="95" spans="1:13" s="17" customFormat="1" ht="95.25" customHeight="1" thickBot="1" x14ac:dyDescent="0.3">
      <c r="A95" s="202">
        <v>5</v>
      </c>
      <c r="B95" s="203" t="s">
        <v>131</v>
      </c>
      <c r="C95" s="202">
        <v>20</v>
      </c>
      <c r="D95" s="361" t="s">
        <v>132</v>
      </c>
      <c r="E95" s="361"/>
      <c r="F95" s="361"/>
      <c r="G95" s="362"/>
    </row>
    <row r="96" spans="1:13" s="17" customFormat="1" ht="57.75" customHeight="1" thickBot="1" x14ac:dyDescent="0.3">
      <c r="A96" s="278"/>
      <c r="B96" s="204" t="s">
        <v>133</v>
      </c>
      <c r="C96" s="205"/>
      <c r="D96" s="363" t="s">
        <v>134</v>
      </c>
      <c r="E96" s="364"/>
      <c r="F96" s="206" t="s">
        <v>20</v>
      </c>
      <c r="G96" s="207" t="s">
        <v>135</v>
      </c>
    </row>
    <row r="97" spans="1:7" s="17" customFormat="1" ht="15.75" customHeight="1" x14ac:dyDescent="0.25">
      <c r="A97" s="279"/>
      <c r="B97" s="208"/>
      <c r="C97" s="234"/>
      <c r="D97" s="243"/>
      <c r="E97" s="243"/>
      <c r="F97" s="209"/>
      <c r="G97" s="210"/>
    </row>
    <row r="98" spans="1:7" s="17" customFormat="1" ht="15.75" customHeight="1" x14ac:dyDescent="0.3">
      <c r="A98" s="279"/>
      <c r="B98" s="211" t="s">
        <v>136</v>
      </c>
      <c r="C98" s="234"/>
      <c r="D98" s="365" t="s">
        <v>137</v>
      </c>
      <c r="E98" s="365"/>
      <c r="F98" s="212"/>
      <c r="G98" s="213"/>
    </row>
    <row r="99" spans="1:7" s="17" customFormat="1" ht="16.5" customHeight="1" x14ac:dyDescent="0.3">
      <c r="A99" s="279"/>
      <c r="B99" s="243" t="s">
        <v>138</v>
      </c>
      <c r="C99" s="234"/>
      <c r="D99" s="366" t="s">
        <v>167</v>
      </c>
      <c r="E99" s="366"/>
      <c r="F99" s="214">
        <v>4</v>
      </c>
      <c r="G99" s="44"/>
    </row>
    <row r="100" spans="1:7" s="17" customFormat="1" ht="15.75" customHeight="1" x14ac:dyDescent="0.3">
      <c r="A100" s="279"/>
      <c r="B100" s="243" t="s">
        <v>139</v>
      </c>
      <c r="C100" s="234"/>
      <c r="D100" s="367" t="s">
        <v>168</v>
      </c>
      <c r="E100" s="367"/>
      <c r="F100" s="214">
        <v>4</v>
      </c>
      <c r="G100" s="44"/>
    </row>
    <row r="101" spans="1:7" s="17" customFormat="1" ht="15.75" customHeight="1" x14ac:dyDescent="0.3">
      <c r="A101" s="279"/>
      <c r="B101" s="243" t="s">
        <v>140</v>
      </c>
      <c r="C101" s="215"/>
      <c r="D101" s="367" t="s">
        <v>169</v>
      </c>
      <c r="E101" s="367"/>
      <c r="F101" s="214">
        <v>4</v>
      </c>
      <c r="G101" s="44"/>
    </row>
    <row r="102" spans="1:7" s="17" customFormat="1" ht="15.75" customHeight="1" x14ac:dyDescent="0.3">
      <c r="A102" s="279"/>
      <c r="B102" s="243" t="s">
        <v>141</v>
      </c>
      <c r="C102" s="216"/>
      <c r="D102" s="367" t="s">
        <v>170</v>
      </c>
      <c r="E102" s="367"/>
      <c r="F102" s="214">
        <v>4</v>
      </c>
      <c r="G102" s="44"/>
    </row>
    <row r="103" spans="1:7" s="17" customFormat="1" ht="15.75" customHeight="1" x14ac:dyDescent="0.3">
      <c r="A103" s="279"/>
      <c r="B103" s="243"/>
      <c r="C103" s="216"/>
      <c r="D103" s="367" t="s">
        <v>171</v>
      </c>
      <c r="E103" s="367"/>
      <c r="F103" s="214">
        <v>4</v>
      </c>
      <c r="G103" s="44"/>
    </row>
    <row r="104" spans="1:7" s="17" customFormat="1" ht="15.75" customHeight="1" x14ac:dyDescent="0.3">
      <c r="A104" s="279"/>
      <c r="B104" s="243"/>
      <c r="C104" s="216"/>
      <c r="D104" s="217" t="s">
        <v>39</v>
      </c>
      <c r="E104" s="218"/>
      <c r="F104" s="163"/>
      <c r="G104" s="59">
        <f>SUM(G99:G103)</f>
        <v>0</v>
      </c>
    </row>
    <row r="105" spans="1:7" s="17" customFormat="1" ht="15.75" customHeight="1" x14ac:dyDescent="0.3">
      <c r="A105" s="279"/>
      <c r="B105" s="243"/>
      <c r="C105" s="216"/>
      <c r="D105" s="219"/>
      <c r="E105" s="243"/>
      <c r="F105" s="220" t="s">
        <v>64</v>
      </c>
      <c r="G105" s="220"/>
    </row>
    <row r="106" spans="1:7" s="17" customFormat="1" ht="16.5" x14ac:dyDescent="0.3">
      <c r="A106" s="279"/>
      <c r="B106" s="221"/>
      <c r="C106" s="234"/>
      <c r="D106" s="365" t="s">
        <v>142</v>
      </c>
      <c r="E106" s="365"/>
      <c r="F106" s="212"/>
      <c r="G106" s="222"/>
    </row>
    <row r="107" spans="1:7" s="17" customFormat="1" ht="15.75" customHeight="1" x14ac:dyDescent="0.3">
      <c r="A107" s="279"/>
      <c r="B107" s="221"/>
      <c r="C107" s="234"/>
      <c r="D107" s="366" t="s">
        <v>167</v>
      </c>
      <c r="E107" s="366"/>
      <c r="F107" s="214">
        <v>4</v>
      </c>
      <c r="G107" s="44"/>
    </row>
    <row r="108" spans="1:7" s="17" customFormat="1" ht="15.75" customHeight="1" x14ac:dyDescent="0.3">
      <c r="A108" s="279"/>
      <c r="B108" s="221"/>
      <c r="C108" s="234"/>
      <c r="D108" s="367" t="s">
        <v>168</v>
      </c>
      <c r="E108" s="367"/>
      <c r="F108" s="214">
        <v>4</v>
      </c>
      <c r="G108" s="44"/>
    </row>
    <row r="109" spans="1:7" s="17" customFormat="1" ht="15.75" customHeight="1" x14ac:dyDescent="0.3">
      <c r="A109" s="279"/>
      <c r="B109" s="221"/>
      <c r="C109" s="234"/>
      <c r="D109" s="367" t="s">
        <v>169</v>
      </c>
      <c r="E109" s="367"/>
      <c r="F109" s="214">
        <v>4</v>
      </c>
      <c r="G109" s="44"/>
    </row>
    <row r="110" spans="1:7" s="17" customFormat="1" ht="15.75" customHeight="1" x14ac:dyDescent="0.3">
      <c r="A110" s="279"/>
      <c r="B110" s="221"/>
      <c r="C110" s="234"/>
      <c r="D110" s="367" t="s">
        <v>170</v>
      </c>
      <c r="E110" s="367"/>
      <c r="F110" s="214">
        <v>4</v>
      </c>
      <c r="G110" s="44"/>
    </row>
    <row r="111" spans="1:7" s="17" customFormat="1" ht="15.75" customHeight="1" x14ac:dyDescent="0.3">
      <c r="A111" s="279"/>
      <c r="B111" s="221"/>
      <c r="C111" s="234"/>
      <c r="D111" s="367" t="s">
        <v>171</v>
      </c>
      <c r="E111" s="367"/>
      <c r="F111" s="214">
        <v>4</v>
      </c>
      <c r="G111" s="44"/>
    </row>
    <row r="112" spans="1:7" s="17" customFormat="1" ht="15.75" customHeight="1" x14ac:dyDescent="0.3">
      <c r="A112" s="279"/>
      <c r="B112" s="221"/>
      <c r="C112" s="234"/>
      <c r="D112" s="217" t="s">
        <v>39</v>
      </c>
      <c r="E112" s="218"/>
      <c r="F112" s="163"/>
      <c r="G112" s="59">
        <f>SUM(G107:G111)</f>
        <v>0</v>
      </c>
    </row>
    <row r="113" spans="1:10" s="17" customFormat="1" ht="15.75" customHeight="1" x14ac:dyDescent="0.3">
      <c r="A113" s="279"/>
      <c r="B113" s="221"/>
      <c r="C113" s="234"/>
      <c r="D113" s="219"/>
      <c r="E113" s="243"/>
      <c r="F113" s="220" t="s">
        <v>64</v>
      </c>
      <c r="G113" s="220"/>
    </row>
    <row r="114" spans="1:10" s="17" customFormat="1" ht="16.5" x14ac:dyDescent="0.3">
      <c r="A114" s="279"/>
      <c r="B114" s="221"/>
      <c r="C114" s="234"/>
      <c r="D114" s="368" t="s">
        <v>143</v>
      </c>
      <c r="E114" s="368"/>
      <c r="F114" s="212"/>
      <c r="G114" s="222"/>
    </row>
    <row r="115" spans="1:10" s="17" customFormat="1" ht="15.75" customHeight="1" x14ac:dyDescent="0.3">
      <c r="A115" s="279"/>
      <c r="B115" s="221"/>
      <c r="C115" s="234"/>
      <c r="D115" s="366" t="s">
        <v>167</v>
      </c>
      <c r="E115" s="366"/>
      <c r="F115" s="214">
        <v>4</v>
      </c>
      <c r="G115" s="44"/>
    </row>
    <row r="116" spans="1:10" s="17" customFormat="1" ht="15.75" customHeight="1" x14ac:dyDescent="0.3">
      <c r="A116" s="279"/>
      <c r="B116" s="221"/>
      <c r="C116" s="234"/>
      <c r="D116" s="367" t="s">
        <v>168</v>
      </c>
      <c r="E116" s="367"/>
      <c r="F116" s="214">
        <v>4</v>
      </c>
      <c r="G116" s="44"/>
    </row>
    <row r="117" spans="1:10" s="17" customFormat="1" ht="15.75" customHeight="1" x14ac:dyDescent="0.3">
      <c r="A117" s="279"/>
      <c r="B117" s="221"/>
      <c r="C117" s="234"/>
      <c r="D117" s="367" t="s">
        <v>169</v>
      </c>
      <c r="E117" s="367"/>
      <c r="F117" s="214">
        <v>4</v>
      </c>
      <c r="G117" s="44"/>
    </row>
    <row r="118" spans="1:10" s="17" customFormat="1" ht="15.75" customHeight="1" x14ac:dyDescent="0.3">
      <c r="A118" s="279"/>
      <c r="B118" s="221"/>
      <c r="C118" s="234"/>
      <c r="D118" s="367" t="s">
        <v>170</v>
      </c>
      <c r="E118" s="367"/>
      <c r="F118" s="214">
        <v>4</v>
      </c>
      <c r="G118" s="44"/>
    </row>
    <row r="119" spans="1:10" s="17" customFormat="1" ht="15.75" customHeight="1" x14ac:dyDescent="0.3">
      <c r="A119" s="279"/>
      <c r="B119" s="221"/>
      <c r="C119" s="234"/>
      <c r="D119" s="367" t="s">
        <v>171</v>
      </c>
      <c r="E119" s="367"/>
      <c r="F119" s="214">
        <v>4</v>
      </c>
      <c r="G119" s="44"/>
    </row>
    <row r="120" spans="1:10" s="17" customFormat="1" ht="15.75" customHeight="1" thickBot="1" x14ac:dyDescent="0.35">
      <c r="A120" s="279"/>
      <c r="B120" s="221"/>
      <c r="C120" s="234"/>
      <c r="D120" s="219" t="s">
        <v>39</v>
      </c>
      <c r="E120" s="243"/>
      <c r="F120" s="170"/>
      <c r="G120" s="67">
        <f>SUM(G115:G119)</f>
        <v>0</v>
      </c>
    </row>
    <row r="121" spans="1:10" s="17" customFormat="1" ht="16.5" customHeight="1" x14ac:dyDescent="0.3">
      <c r="A121" s="223"/>
      <c r="B121" s="188"/>
      <c r="C121" s="311"/>
      <c r="D121" s="354"/>
      <c r="E121" s="224"/>
      <c r="F121" s="199"/>
      <c r="G121" s="199"/>
    </row>
    <row r="122" spans="1:10" s="17" customFormat="1" ht="16.5" customHeight="1" thickBot="1" x14ac:dyDescent="0.35">
      <c r="A122" s="100"/>
      <c r="B122" s="101"/>
      <c r="C122" s="298" t="s">
        <v>60</v>
      </c>
      <c r="D122" s="355"/>
      <c r="E122" s="102"/>
      <c r="F122" s="83"/>
      <c r="G122" s="83">
        <f>(G104+G112+G120)/3</f>
        <v>0</v>
      </c>
    </row>
    <row r="123" spans="1:10" s="17" customFormat="1" ht="16.5" customHeight="1" x14ac:dyDescent="0.25">
      <c r="A123" s="369"/>
      <c r="B123" s="370"/>
      <c r="C123" s="370"/>
      <c r="D123" s="370"/>
      <c r="E123" s="370"/>
      <c r="F123" s="370"/>
      <c r="G123" s="371"/>
    </row>
    <row r="124" spans="1:10" s="17" customFormat="1" ht="17.25" customHeight="1" thickBot="1" x14ac:dyDescent="0.3">
      <c r="A124" s="372"/>
      <c r="B124" s="373"/>
      <c r="C124" s="373"/>
      <c r="D124" s="373"/>
      <c r="E124" s="373"/>
      <c r="F124" s="373"/>
      <c r="G124" s="374"/>
    </row>
    <row r="125" spans="1:10" s="17" customFormat="1" ht="21" customHeight="1" x14ac:dyDescent="0.3">
      <c r="A125" s="300" t="s">
        <v>67</v>
      </c>
      <c r="B125" s="301"/>
      <c r="C125" s="301"/>
      <c r="D125" s="110" t="s">
        <v>3</v>
      </c>
      <c r="E125" s="111"/>
      <c r="F125" s="288"/>
      <c r="G125" s="289"/>
    </row>
    <row r="126" spans="1:10" s="17" customFormat="1" ht="16.5" x14ac:dyDescent="0.3">
      <c r="A126" s="290"/>
      <c r="B126" s="291"/>
      <c r="C126" s="291"/>
      <c r="D126" s="115" t="s">
        <v>144</v>
      </c>
      <c r="E126" s="244"/>
      <c r="F126" s="292"/>
      <c r="G126" s="293"/>
    </row>
    <row r="127" spans="1:10" s="17" customFormat="1" ht="33" x14ac:dyDescent="0.25">
      <c r="A127" s="290"/>
      <c r="B127" s="291"/>
      <c r="C127" s="291"/>
      <c r="D127" s="119" t="s">
        <v>175</v>
      </c>
      <c r="E127" s="244"/>
      <c r="F127" s="117">
        <f>C12+C19+C23+C32+C41+C46+C49+C52+C56+C63+C68+C71</f>
        <v>45</v>
      </c>
      <c r="G127" s="120">
        <f>G76</f>
        <v>0</v>
      </c>
      <c r="J127" s="225"/>
    </row>
    <row r="128" spans="1:10" s="17" customFormat="1" ht="21" customHeight="1" x14ac:dyDescent="0.3">
      <c r="A128" s="290"/>
      <c r="B128" s="291"/>
      <c r="C128" s="291"/>
      <c r="D128" s="115"/>
      <c r="E128" s="244"/>
      <c r="F128" s="292"/>
      <c r="G128" s="293"/>
    </row>
    <row r="129" spans="1:7" s="17" customFormat="1" ht="33" x14ac:dyDescent="0.25">
      <c r="A129" s="290"/>
      <c r="B129" s="291"/>
      <c r="C129" s="291"/>
      <c r="D129" s="119" t="s">
        <v>176</v>
      </c>
      <c r="E129" s="244"/>
      <c r="F129" s="226">
        <f>C78+C83+C86</f>
        <v>10</v>
      </c>
      <c r="G129" s="118">
        <f>G92</f>
        <v>0</v>
      </c>
    </row>
    <row r="130" spans="1:7" s="17" customFormat="1" ht="21" customHeight="1" x14ac:dyDescent="0.25">
      <c r="A130" s="290"/>
      <c r="B130" s="291"/>
      <c r="C130" s="291"/>
      <c r="D130" s="227" t="s">
        <v>145</v>
      </c>
      <c r="E130" s="244"/>
      <c r="F130" s="375"/>
      <c r="G130" s="376"/>
    </row>
    <row r="131" spans="1:7" s="17" customFormat="1" ht="15.75" customHeight="1" x14ac:dyDescent="0.25">
      <c r="A131" s="285"/>
      <c r="B131" s="286"/>
      <c r="C131" s="286"/>
      <c r="D131" s="119" t="s">
        <v>177</v>
      </c>
      <c r="E131" s="244"/>
      <c r="F131" s="226">
        <v>20</v>
      </c>
      <c r="G131" s="118">
        <f>G122</f>
        <v>0</v>
      </c>
    </row>
    <row r="132" spans="1:7" s="17" customFormat="1" ht="15.75" customHeight="1" x14ac:dyDescent="0.25">
      <c r="A132" s="241"/>
      <c r="B132" s="242"/>
      <c r="C132" s="242"/>
      <c r="D132" s="227" t="s">
        <v>183</v>
      </c>
      <c r="E132" s="244"/>
      <c r="F132" s="127"/>
      <c r="G132" s="127"/>
    </row>
    <row r="133" spans="1:7" s="17" customFormat="1" ht="34.5" customHeight="1" x14ac:dyDescent="0.25">
      <c r="A133" s="241"/>
      <c r="B133" s="242"/>
      <c r="C133" s="242"/>
      <c r="D133" s="116" t="s">
        <v>179</v>
      </c>
      <c r="E133" s="244"/>
      <c r="F133" s="117">
        <v>25</v>
      </c>
      <c r="G133" s="229">
        <f>'Annexure A '!G50</f>
        <v>0</v>
      </c>
    </row>
    <row r="134" spans="1:7" ht="16.5" x14ac:dyDescent="0.3">
      <c r="A134" s="121"/>
      <c r="B134" s="122"/>
      <c r="C134" s="123"/>
      <c r="D134" s="124"/>
      <c r="E134" s="125"/>
      <c r="F134" s="126"/>
      <c r="G134" s="127"/>
    </row>
    <row r="135" spans="1:7" ht="16.5" x14ac:dyDescent="0.3">
      <c r="A135" s="2"/>
      <c r="B135" s="3"/>
      <c r="C135" s="4"/>
      <c r="D135" s="128" t="s">
        <v>69</v>
      </c>
      <c r="E135" s="7"/>
      <c r="F135" s="129"/>
      <c r="G135" s="130"/>
    </row>
    <row r="136" spans="1:7" ht="16.5" x14ac:dyDescent="0.3">
      <c r="A136" s="294" t="s">
        <v>70</v>
      </c>
      <c r="B136" s="295"/>
      <c r="C136" s="295"/>
      <c r="D136" s="116" t="s">
        <v>172</v>
      </c>
      <c r="E136" s="7"/>
      <c r="F136" s="131">
        <f>F127+F129+F131+F133</f>
        <v>100</v>
      </c>
      <c r="G136" s="132">
        <f>(G127+G129+G131+G133)</f>
        <v>0</v>
      </c>
    </row>
    <row r="137" spans="1:7" ht="17.25" thickBot="1" x14ac:dyDescent="0.35">
      <c r="A137" s="296"/>
      <c r="B137" s="297"/>
      <c r="C137" s="297"/>
      <c r="D137" s="133"/>
      <c r="E137" s="134"/>
      <c r="F137" s="135"/>
      <c r="G137" s="136"/>
    </row>
    <row r="140" spans="1:7" ht="15.75" customHeight="1" x14ac:dyDescent="0.25"/>
    <row r="141" spans="1:7" ht="15.75" customHeight="1" x14ac:dyDescent="0.25"/>
    <row r="142" spans="1:7" ht="15.75" customHeight="1" x14ac:dyDescent="0.25"/>
    <row r="143" spans="1:7" ht="15.75" customHeight="1" x14ac:dyDescent="0.25"/>
    <row r="144" spans="1:7" ht="15.75" customHeight="1" x14ac:dyDescent="0.25"/>
    <row r="145" ht="15.75" customHeight="1" x14ac:dyDescent="0.25"/>
  </sheetData>
  <sheetProtection algorithmName="SHA-512" hashValue="vHeQC3pojHWZ/kgejpDwFK7ug1eGnyO8++uaQlbW2pQwDk1Y5WpHiC3O2dku3hfSbqdKAdx4HP8r4NglQl7tAQ==" saltValue="uiqHmiHKjmPMgxEs9rLwkw==" spinCount="100000" sheet="1" objects="1" scenarios="1"/>
  <mergeCells count="80">
    <mergeCell ref="A136:C136"/>
    <mergeCell ref="A137:C137"/>
    <mergeCell ref="A125:C125"/>
    <mergeCell ref="F125:G125"/>
    <mergeCell ref="A126:C131"/>
    <mergeCell ref="F126:G126"/>
    <mergeCell ref="F128:G128"/>
    <mergeCell ref="F130:G130"/>
    <mergeCell ref="A123:G124"/>
    <mergeCell ref="D109:E109"/>
    <mergeCell ref="D110:E110"/>
    <mergeCell ref="D111:E111"/>
    <mergeCell ref="D114:E114"/>
    <mergeCell ref="D115:E115"/>
    <mergeCell ref="D116:E116"/>
    <mergeCell ref="D117:E117"/>
    <mergeCell ref="D118:E118"/>
    <mergeCell ref="D119:E119"/>
    <mergeCell ref="C121:D121"/>
    <mergeCell ref="C122:D122"/>
    <mergeCell ref="D108:E108"/>
    <mergeCell ref="C91:D91"/>
    <mergeCell ref="C92:D92"/>
    <mergeCell ref="A93:G93"/>
    <mergeCell ref="A94:G94"/>
    <mergeCell ref="D95:G95"/>
    <mergeCell ref="A96:A120"/>
    <mergeCell ref="D96:E96"/>
    <mergeCell ref="D98:E98"/>
    <mergeCell ref="D99:E99"/>
    <mergeCell ref="D100:E100"/>
    <mergeCell ref="D101:E101"/>
    <mergeCell ref="D102:E102"/>
    <mergeCell ref="D103:E103"/>
    <mergeCell ref="D106:E106"/>
    <mergeCell ref="D107:E107"/>
    <mergeCell ref="D77:E77"/>
    <mergeCell ref="A78:A90"/>
    <mergeCell ref="C78:C82"/>
    <mergeCell ref="D78:E78"/>
    <mergeCell ref="C83:C85"/>
    <mergeCell ref="D83:E83"/>
    <mergeCell ref="C86:C90"/>
    <mergeCell ref="D86:E86"/>
    <mergeCell ref="F32:F33"/>
    <mergeCell ref="D76:E76"/>
    <mergeCell ref="C46:C48"/>
    <mergeCell ref="C49:C51"/>
    <mergeCell ref="C52:C55"/>
    <mergeCell ref="C56:C62"/>
    <mergeCell ref="D56:E56"/>
    <mergeCell ref="C63:C67"/>
    <mergeCell ref="D63:E63"/>
    <mergeCell ref="C68:C70"/>
    <mergeCell ref="D68:E68"/>
    <mergeCell ref="C71:C74"/>
    <mergeCell ref="D71:E71"/>
    <mergeCell ref="D75:E75"/>
    <mergeCell ref="C41:C44"/>
    <mergeCell ref="D41:E41"/>
    <mergeCell ref="A8:G8"/>
    <mergeCell ref="D9:E9"/>
    <mergeCell ref="D10:E10"/>
    <mergeCell ref="A12:A74"/>
    <mergeCell ref="C12:C18"/>
    <mergeCell ref="F12:F15"/>
    <mergeCell ref="C19:C22"/>
    <mergeCell ref="D19:E19"/>
    <mergeCell ref="C23:C31"/>
    <mergeCell ref="D23:E23"/>
    <mergeCell ref="F23:F25"/>
    <mergeCell ref="F27:F28"/>
    <mergeCell ref="C32:C40"/>
    <mergeCell ref="D32:E32"/>
    <mergeCell ref="A7:G7"/>
    <mergeCell ref="A1:G1"/>
    <mergeCell ref="A2:G2"/>
    <mergeCell ref="A3:G3"/>
    <mergeCell ref="A4:G4"/>
    <mergeCell ref="A5:G5"/>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10</vt:i4>
      </vt:variant>
    </vt:vector>
  </HeadingPairs>
  <TitlesOfParts>
    <vt:vector size="10" baseType="lpstr">
      <vt:lpstr>Mandatory</vt:lpstr>
      <vt:lpstr>Annexure A </vt:lpstr>
      <vt:lpstr>Annexure A1-Cat 1</vt:lpstr>
      <vt:lpstr>Annexure A2-Cat 2 </vt:lpstr>
      <vt:lpstr>Annexure A3-Cat 3</vt:lpstr>
      <vt:lpstr>Annexure A4-Cat 4</vt:lpstr>
      <vt:lpstr>Annexure A5-Cat 5</vt:lpstr>
      <vt:lpstr>Annexure A6-Cat 6</vt:lpstr>
      <vt:lpstr>Annexure A7-Cat 7</vt:lpstr>
      <vt:lpstr>Annexure A8-Cat 8</vt:lpstr>
    </vt:vector>
  </TitlesOfParts>
  <Company>SARS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Holeng Kola</dc:creator>
  <cp:lastModifiedBy>Colette Jordaan</cp:lastModifiedBy>
  <cp:lastPrinted>2020-10-19T12:23:36Z</cp:lastPrinted>
  <dcterms:created xsi:type="dcterms:W3CDTF">2020-10-12T08:14:43Z</dcterms:created>
  <dcterms:modified xsi:type="dcterms:W3CDTF">2020-10-26T12:18:04Z</dcterms:modified>
</cp:coreProperties>
</file>