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defaultThemeVersion="124226"/>
  <mc:AlternateContent xmlns:mc="http://schemas.openxmlformats.org/markup-compatibility/2006">
    <mc:Choice Requires="x15">
      <x15ac:absPath xmlns:x15ac="http://schemas.microsoft.com/office/spreadsheetml/2010/11/ac" url="C:\Users\s2024637\Documents\Tenders\Fleet Tender Pack\Publication Documents\Main Documents\"/>
    </mc:Choice>
  </mc:AlternateContent>
  <xr:revisionPtr revIDLastSave="0" documentId="13_ncr:1_{AA1D5994-87F7-4913-A14D-96BB4FE0457F}" xr6:coauthVersionLast="47" xr6:coauthVersionMax="47" xr10:uidLastSave="{00000000-0000-0000-0000-000000000000}"/>
  <bookViews>
    <workbookView xWindow="-120" yWindow="-120" windowWidth="20730" windowHeight="11160" activeTab="2" xr2:uid="{00000000-000D-0000-FFFF-FFFF00000000}"/>
  </bookViews>
  <sheets>
    <sheet name="Cover Sheet" sheetId="3" r:id="rId1"/>
    <sheet name="Notes" sheetId="6" r:id="rId2"/>
    <sheet name="Fleet Management" sheetId="7"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2" i="7" l="1"/>
  <c r="E35" i="7"/>
  <c r="E23" i="7"/>
  <c r="E29" i="7"/>
  <c r="F29" i="7" s="1"/>
  <c r="G29" i="7" s="1"/>
  <c r="H29" i="7" s="1"/>
  <c r="I29" i="7" s="1"/>
  <c r="E30" i="7"/>
  <c r="F30" i="7" s="1"/>
  <c r="G30" i="7" s="1"/>
  <c r="H30" i="7" s="1"/>
  <c r="I30" i="7" s="1"/>
  <c r="E28" i="7"/>
  <c r="F28" i="7" s="1"/>
  <c r="F8" i="7"/>
  <c r="G8" i="7" s="1"/>
  <c r="H8" i="7" s="1"/>
  <c r="I8" i="7" s="1"/>
  <c r="J8" i="7" s="1"/>
  <c r="F9" i="7"/>
  <c r="G9" i="7" s="1"/>
  <c r="H9" i="7" s="1"/>
  <c r="I9" i="7" s="1"/>
  <c r="J9" i="7" s="1"/>
  <c r="F10" i="7"/>
  <c r="G10" i="7" s="1"/>
  <c r="H10" i="7" s="1"/>
  <c r="I10" i="7" s="1"/>
  <c r="J10" i="7" s="1"/>
  <c r="F11" i="7"/>
  <c r="G11" i="7" s="1"/>
  <c r="H11" i="7" s="1"/>
  <c r="I11" i="7" s="1"/>
  <c r="J11" i="7" s="1"/>
  <c r="F12" i="7"/>
  <c r="F13" i="7"/>
  <c r="G13" i="7" s="1"/>
  <c r="H13" i="7" s="1"/>
  <c r="I13" i="7" s="1"/>
  <c r="J13" i="7" s="1"/>
  <c r="F14" i="7"/>
  <c r="G14" i="7" s="1"/>
  <c r="H14" i="7" s="1"/>
  <c r="I14" i="7" s="1"/>
  <c r="J14" i="7" s="1"/>
  <c r="F15" i="7"/>
  <c r="G15" i="7" s="1"/>
  <c r="H15" i="7" s="1"/>
  <c r="I15" i="7" s="1"/>
  <c r="J15" i="7" s="1"/>
  <c r="F16" i="7"/>
  <c r="G16" i="7" s="1"/>
  <c r="H16" i="7" s="1"/>
  <c r="I16" i="7" s="1"/>
  <c r="J16" i="7" s="1"/>
  <c r="F17" i="7"/>
  <c r="F18" i="7"/>
  <c r="G18" i="7" s="1"/>
  <c r="H18" i="7" s="1"/>
  <c r="I18" i="7" s="1"/>
  <c r="J18" i="7" s="1"/>
  <c r="F7" i="7"/>
  <c r="G7" i="7" s="1"/>
  <c r="G12" i="7"/>
  <c r="H12" i="7" s="1"/>
  <c r="I12" i="7" s="1"/>
  <c r="J12" i="7" s="1"/>
  <c r="D31" i="7"/>
  <c r="E19" i="7"/>
  <c r="D19" i="7"/>
  <c r="F35" i="7" l="1"/>
  <c r="G35" i="7" s="1"/>
  <c r="H35" i="7" s="1"/>
  <c r="I35" i="7" s="1"/>
  <c r="G28" i="7"/>
  <c r="H28" i="7" s="1"/>
  <c r="I28" i="7" s="1"/>
  <c r="J28" i="7" s="1"/>
  <c r="J30" i="7"/>
  <c r="J29" i="7"/>
  <c r="E31" i="7"/>
  <c r="K18" i="7"/>
  <c r="F23" i="7"/>
  <c r="G23" i="7" s="1"/>
  <c r="H23" i="7" s="1"/>
  <c r="I23" i="7" s="1"/>
  <c r="G17" i="7"/>
  <c r="H17" i="7" s="1"/>
  <c r="I17" i="7" s="1"/>
  <c r="J17" i="7" s="1"/>
  <c r="E44" i="7"/>
  <c r="J35" i="7" l="1"/>
  <c r="F31" i="7"/>
  <c r="J23" i="7"/>
  <c r="G31" i="7"/>
  <c r="J49" i="7"/>
  <c r="E49" i="7"/>
  <c r="E43" i="7"/>
  <c r="H31" i="7" l="1"/>
  <c r="H7" i="7" l="1"/>
  <c r="I7" i="7" s="1"/>
  <c r="J31" i="7"/>
  <c r="I31" i="7"/>
  <c r="F19" i="7"/>
  <c r="I19" i="7" l="1"/>
  <c r="J7" i="7"/>
  <c r="J19" i="7" s="1"/>
  <c r="G19" i="7"/>
  <c r="K7" i="7" l="1"/>
  <c r="H19" i="7"/>
  <c r="K9" i="7" l="1"/>
  <c r="K17" i="7"/>
  <c r="K14" i="7"/>
  <c r="K11" i="7"/>
  <c r="K12" i="7"/>
  <c r="K10" i="7"/>
  <c r="K8" i="7"/>
  <c r="K16" i="7"/>
  <c r="K13" i="7"/>
  <c r="K15" i="7"/>
  <c r="K19" i="7" l="1"/>
</calcChain>
</file>

<file path=xl/sharedStrings.xml><?xml version="1.0" encoding="utf-8"?>
<sst xmlns="http://schemas.openxmlformats.org/spreadsheetml/2006/main" count="173" uniqueCount="120">
  <si>
    <t>Description</t>
  </si>
  <si>
    <t>BIDDER NAME</t>
  </si>
  <si>
    <t>TENDER NAME</t>
  </si>
  <si>
    <t>TENDER NUMBER</t>
  </si>
  <si>
    <t>PRICING SUBMISSION</t>
  </si>
  <si>
    <t>SARS TENDER NUMBER</t>
  </si>
  <si>
    <t>Notes:</t>
  </si>
  <si>
    <t>Item no</t>
  </si>
  <si>
    <t>Fuel card fee per vehicle</t>
  </si>
  <si>
    <t>Lost and stolen replacement fuel cards</t>
  </si>
  <si>
    <t>Lost and replace E-Tag cost</t>
  </si>
  <si>
    <t>Incident fee per incident (High jacked/ Accident/ Stolen)</t>
  </si>
  <si>
    <t>Miscellaneous claims per incident i.e. windscreen repairs</t>
  </si>
  <si>
    <t>Vehicle disposals**</t>
  </si>
  <si>
    <t xml:space="preserve">Core manager &amp; single tank Volumetric fuel gauge monitor </t>
  </si>
  <si>
    <t>Re-direct traffic fine to traffic authority (per fine)</t>
  </si>
  <si>
    <t xml:space="preserve">BRN( Business Registration Number) clean-up </t>
  </si>
  <si>
    <t>Pay and rebill fine cost (per fine)</t>
  </si>
  <si>
    <t>Duplicate registration certificate cost</t>
  </si>
  <si>
    <t>Annual vehicle inspection</t>
  </si>
  <si>
    <t>Cross border support:</t>
  </si>
  <si>
    <t>Quantity</t>
  </si>
  <si>
    <r>
      <t xml:space="preserve">* </t>
    </r>
    <r>
      <rPr>
        <i/>
        <sz val="11"/>
        <color theme="1"/>
        <rFont val="Calibri"/>
        <family val="2"/>
        <scheme val="minor"/>
      </rPr>
      <t>Refer to requirement to provide a pricing model to proof economies of scale.  This price must be supported by the proposed pricing model whether it is to:</t>
    </r>
  </si>
  <si>
    <r>
      <t>a.</t>
    </r>
    <r>
      <rPr>
        <i/>
        <sz val="7"/>
        <color theme="1"/>
        <rFont val="Calibri"/>
        <family val="2"/>
        <scheme val="minor"/>
      </rPr>
      <t xml:space="preserve">    </t>
    </r>
    <r>
      <rPr>
        <i/>
        <sz val="11"/>
        <color theme="1"/>
        <rFont val="Calibri"/>
        <family val="2"/>
        <scheme val="minor"/>
      </rPr>
      <t>Outright purchase the units; or</t>
    </r>
  </si>
  <si>
    <r>
      <t>b.</t>
    </r>
    <r>
      <rPr>
        <i/>
        <sz val="7"/>
        <color theme="1"/>
        <rFont val="Calibri"/>
        <family val="2"/>
        <scheme val="minor"/>
      </rPr>
      <t xml:space="preserve">    </t>
    </r>
    <r>
      <rPr>
        <i/>
        <sz val="11"/>
        <color theme="1"/>
        <rFont val="Calibri"/>
        <family val="2"/>
        <scheme val="minor"/>
      </rPr>
      <t xml:space="preserve">Renting of units; or </t>
    </r>
  </si>
  <si>
    <r>
      <t xml:space="preserve">** </t>
    </r>
    <r>
      <rPr>
        <i/>
        <sz val="11"/>
        <color theme="1"/>
        <rFont val="Calibri"/>
        <family val="2"/>
        <scheme val="minor"/>
      </rPr>
      <t>Refer to requirement to provide a pricing model for different options to assist SARS and facilitate the disposal process</t>
    </r>
  </si>
  <si>
    <t>Total Year 1</t>
  </si>
  <si>
    <t>Total Year 2</t>
  </si>
  <si>
    <t>Total Year 3</t>
  </si>
  <si>
    <t xml:space="preserve">Total monthly fee
 (incl VAT) </t>
  </si>
  <si>
    <t>Fuel management: Speedboats, Jet ski’s Quad bikes</t>
  </si>
  <si>
    <t>Service Fee per Incident/Event</t>
  </si>
  <si>
    <t>Service fee (incl VAT) per vehicle/ asset/ transaction</t>
  </si>
  <si>
    <t>6. Monthly cost of tracking device *</t>
  </si>
  <si>
    <t xml:space="preserve">Outright Purchase </t>
  </si>
  <si>
    <t xml:space="preserve">Total Purchase Price (incl VAT) </t>
  </si>
  <si>
    <r>
      <t>1. The Supplier must complete</t>
    </r>
    <r>
      <rPr>
        <b/>
        <sz val="11"/>
        <color theme="1"/>
        <rFont val="Calibri"/>
        <family val="2"/>
        <scheme val="minor"/>
      </rPr>
      <t xml:space="preserve"> "ALL GREEN"</t>
    </r>
    <r>
      <rPr>
        <sz val="11"/>
        <color theme="1"/>
        <rFont val="Calibri"/>
        <family val="2"/>
        <scheme val="minor"/>
      </rPr>
      <t xml:space="preserve"> cells in full for all sheets provided.</t>
    </r>
  </si>
  <si>
    <r>
      <t xml:space="preserve">2. The Supplier </t>
    </r>
    <r>
      <rPr>
        <u/>
        <sz val="11"/>
        <color theme="1"/>
        <rFont val="Calibri"/>
        <family val="2"/>
        <scheme val="minor"/>
      </rPr>
      <t>must not</t>
    </r>
    <r>
      <rPr>
        <sz val="11"/>
        <color theme="1"/>
        <rFont val="Calibri"/>
        <family val="2"/>
        <scheme val="minor"/>
      </rPr>
      <t xml:space="preserve"> make any changes to the spreadsheet other than by filling in the Green cells.</t>
    </r>
  </si>
  <si>
    <t xml:space="preserve">4. The prices must be given in South African Rand and must be inclusive of all related costs; no additional cost will be considered post award. </t>
  </si>
  <si>
    <t>Annual Escalation fee:</t>
  </si>
  <si>
    <t>Once-off fee removal of old tracking device (End of contract)</t>
  </si>
  <si>
    <t>- Fuel</t>
  </si>
  <si>
    <t>- Oil</t>
  </si>
  <si>
    <t>- eToll</t>
  </si>
  <si>
    <t>- Toll fees</t>
  </si>
  <si>
    <t>- Fuel card interest</t>
  </si>
  <si>
    <t>Installation fee per unit (excluding mass change at start and termination of contract)</t>
  </si>
  <si>
    <t>De-installation fee per unit (excluding mass change at start and termination of contract)</t>
  </si>
  <si>
    <t>- Maintenance and scheduled servicing</t>
  </si>
  <si>
    <t>Salvage of vehicles - Administration fee</t>
  </si>
  <si>
    <t>- Towing and other breakdown assistance costs (not included in 24-hour roadside assist service)</t>
  </si>
  <si>
    <t>Total Year 4</t>
  </si>
  <si>
    <t>Total Year 5</t>
  </si>
  <si>
    <t xml:space="preserve">Annual Percentage Increase </t>
  </si>
  <si>
    <t xml:space="preserve"> - Fleet administration, maintenance and Booking - Management system
- Vehicle telematics – tracking devices and biometric systems to support contract administration of vehicles, sms notifications to SARS management and Fleet Management
- Day to Day managed maintenance
- Managed maintenance and authorised, scheduled Vehicle services
- Traffic Fine Management
- Licence renewal
- Liaising and administration of Insurance and claims
- Monthly and quarterly reporting
-  Billing supporting information and reports</t>
  </si>
  <si>
    <r>
      <t>·</t>
    </r>
    <r>
      <rPr>
        <sz val="7"/>
        <rFont val="Calibri"/>
        <family val="2"/>
        <scheme val="minor"/>
      </rPr>
      <t xml:space="preserve">         </t>
    </r>
    <r>
      <rPr>
        <sz val="11"/>
        <rFont val="Calibri"/>
        <family val="2"/>
        <scheme val="minor"/>
      </rPr>
      <t>E-Tag</t>
    </r>
  </si>
  <si>
    <r>
      <t>·</t>
    </r>
    <r>
      <rPr>
        <sz val="7"/>
        <rFont val="Calibri"/>
        <family val="2"/>
        <scheme val="minor"/>
      </rPr>
      <t xml:space="preserve">         </t>
    </r>
    <r>
      <rPr>
        <sz val="11"/>
        <rFont val="Calibri"/>
        <family val="2"/>
        <scheme val="minor"/>
      </rPr>
      <t>Lost E-Tag</t>
    </r>
  </si>
  <si>
    <t>Once off fee per installation of new tracking device (start of contract)</t>
  </si>
  <si>
    <t>Once-off fee removal of old tracking device (Start of contract)</t>
  </si>
  <si>
    <t xml:space="preserve">8. SARS reserves the right to negotiate with a recommend Bidder. </t>
  </si>
  <si>
    <t>9.  The pricing schedule is to be completed in full; failure to do so may render the bidder's submission as non-responsive.</t>
  </si>
  <si>
    <t>11. Annual price increases will be negotiated between the Service Provider/s and SARS; and</t>
  </si>
  <si>
    <t xml:space="preserve">10. All costs relating to solutions covered in the tender must be detailed explicitly in the response.  Any costs not reflected will be considered post award and such costs will be for the Service Provider’s account.  </t>
  </si>
  <si>
    <t>14. Other costs, depending on use will be charged as straight-through costs and no margin will be allowed on</t>
  </si>
  <si>
    <t xml:space="preserve">Outright purchase of tracking device * </t>
  </si>
  <si>
    <t>7. Bidders must take note the fleet maybe increase or decrease during the contract term</t>
  </si>
  <si>
    <t>Maintenance fee of Generator MTU units</t>
  </si>
  <si>
    <t xml:space="preserve">      Classification of vehicles owned by SARS</t>
  </si>
  <si>
    <t>Bakkies</t>
  </si>
  <si>
    <t>Battery Golf Cart</t>
  </si>
  <si>
    <t>Motor Cycles</t>
  </si>
  <si>
    <t>Kombi Minibus</t>
  </si>
  <si>
    <t>Mobile Tax Unit</t>
  </si>
  <si>
    <t>Sedan</t>
  </si>
  <si>
    <t>Trailers Including 3 Hammer Mills</t>
  </si>
  <si>
    <t>Trailer Fuel Tanker</t>
  </si>
  <si>
    <t>Trailer Platform Lift</t>
  </si>
  <si>
    <t>Boats</t>
  </si>
  <si>
    <t>Truck</t>
  </si>
  <si>
    <t>Forklifts</t>
  </si>
  <si>
    <r>
      <t>·</t>
    </r>
    <r>
      <rPr>
        <sz val="7"/>
        <color theme="1"/>
        <rFont val="Calibri"/>
        <family val="2"/>
        <scheme val="minor"/>
      </rPr>
      <t xml:space="preserve">         </t>
    </r>
    <r>
      <rPr>
        <sz val="11"/>
        <color theme="1"/>
        <rFont val="Calibri"/>
        <family val="2"/>
        <scheme val="minor"/>
      </rPr>
      <t xml:space="preserve">Vehicle recovery </t>
    </r>
  </si>
  <si>
    <r>
      <t>·</t>
    </r>
    <r>
      <rPr>
        <sz val="7"/>
        <color theme="1"/>
        <rFont val="Calibri"/>
        <family val="2"/>
        <scheme val="minor"/>
      </rPr>
      <t xml:space="preserve">         </t>
    </r>
    <r>
      <rPr>
        <sz val="11"/>
        <color theme="1"/>
        <rFont val="Calibri"/>
        <family val="2"/>
        <scheme val="minor"/>
      </rPr>
      <t>Transportation cost</t>
    </r>
  </si>
  <si>
    <r>
      <t>·</t>
    </r>
    <r>
      <rPr>
        <sz val="7"/>
        <color theme="1"/>
        <rFont val="Calibri"/>
        <family val="2"/>
        <scheme val="minor"/>
      </rPr>
      <t xml:space="preserve">         </t>
    </r>
    <r>
      <rPr>
        <sz val="11"/>
        <color theme="1"/>
        <rFont val="Calibri"/>
        <family val="2"/>
        <scheme val="minor"/>
      </rPr>
      <t>Evacuation in case of Emergency</t>
    </r>
  </si>
  <si>
    <t>Management fee per vehicle :</t>
  </si>
  <si>
    <t>Unit Cost per month  per Vehicle/ Asset
(incl VAT)</t>
  </si>
  <si>
    <t>Total Management Fee</t>
  </si>
  <si>
    <t>Table 1: Fleet Management Fee</t>
  </si>
  <si>
    <t>Table 2: Dedicated Resource</t>
  </si>
  <si>
    <t xml:space="preserve">Onsite Consutant </t>
  </si>
  <si>
    <t>Unit Cost per month 
(incl VAT)</t>
  </si>
  <si>
    <r>
      <t>·</t>
    </r>
    <r>
      <rPr>
        <sz val="7"/>
        <rFont val="Calibri"/>
        <family val="2"/>
        <scheme val="minor"/>
      </rPr>
      <t xml:space="preserve">         </t>
    </r>
    <r>
      <rPr>
        <sz val="11"/>
        <rFont val="Calibri"/>
        <family val="2"/>
        <scheme val="minor"/>
      </rPr>
      <t>Diesel/Petrol card fees</t>
    </r>
  </si>
  <si>
    <t>Table 3: Card Management Fee</t>
  </si>
  <si>
    <t>Total Card Management Fee</t>
  </si>
  <si>
    <t>Table 4: Maintenance of MTU Generators</t>
  </si>
  <si>
    <t>Table 5: Once-Off Cost at Start and Termination of Contract</t>
  </si>
  <si>
    <t>Unit Cost per vehicle/ asset
 (incl VAT)</t>
  </si>
  <si>
    <t xml:space="preserve">Total Fee
 (incl VAT) </t>
  </si>
  <si>
    <t xml:space="preserve">Table 6: Tracking Device Management Service </t>
  </si>
  <si>
    <t>Monthly Rental per vehicle/ asset
(Incl VAT)</t>
  </si>
  <si>
    <t>Unit Cost
(incl VAT) per vehicle/ asset</t>
  </si>
  <si>
    <t>Table 7: Ad-Hoc Service Requests</t>
  </si>
  <si>
    <t>Company Representative Name</t>
  </si>
  <si>
    <t>Role in Company</t>
  </si>
  <si>
    <t>Signature</t>
  </si>
  <si>
    <t>Date</t>
  </si>
  <si>
    <t>c. Bidders are to indicate to SARS where applicable the different pricing proposal for different types of fleet</t>
  </si>
  <si>
    <r>
      <t>5. The Supplier must enter the Supplier's name in the "</t>
    </r>
    <r>
      <rPr>
        <b/>
        <sz val="11"/>
        <color theme="1"/>
        <rFont val="Calibri"/>
        <family val="2"/>
        <scheme val="minor"/>
      </rPr>
      <t>Green</t>
    </r>
    <r>
      <rPr>
        <sz val="11"/>
        <color theme="1"/>
        <rFont val="Calibri"/>
        <family val="2"/>
        <scheme val="minor"/>
      </rPr>
      <t>" cell in the Cover Sheet.</t>
    </r>
  </si>
  <si>
    <r>
      <t xml:space="preserve">3. All prices provided by the Supplier must be </t>
    </r>
    <r>
      <rPr>
        <b/>
        <sz val="11"/>
        <color theme="1"/>
        <rFont val="Calibri"/>
        <family val="2"/>
        <scheme val="minor"/>
      </rPr>
      <t>INCLUSIVE OF VAT</t>
    </r>
    <r>
      <rPr>
        <sz val="11"/>
        <color theme="1"/>
        <rFont val="Calibri"/>
        <family val="2"/>
        <scheme val="minor"/>
      </rPr>
      <t>. The spreadsheet will calculate the total price (including VAT ) for the volume indicated.   The Supplier must check the total price and confirm that the calculations are correct. </t>
    </r>
  </si>
  <si>
    <t>Total - 5 Years Fixed Management Fee</t>
  </si>
  <si>
    <t xml:space="preserve">Total - Value 5 Years </t>
  </si>
  <si>
    <t xml:space="preserve">Total - 5 Years </t>
  </si>
  <si>
    <t>Total - 5 Years 
Fixed Management Fee</t>
  </si>
  <si>
    <t xml:space="preserve">     - Tracking Service fee
     - 24-hour Roadside assist
     - Guarantee (if required)
     - Licence, Support and Maintenance of devices
     - Training</t>
  </si>
  <si>
    <t>Monthly Lease/Rental Fee</t>
  </si>
  <si>
    <r>
      <t xml:space="preserve">Monthly Rental fee of tracking device - </t>
    </r>
    <r>
      <rPr>
        <sz val="11"/>
        <rFont val="Calibri"/>
        <family val="2"/>
        <scheme val="minor"/>
      </rPr>
      <t>Service should  include as a minimum the following :</t>
    </r>
  </si>
  <si>
    <r>
      <t xml:space="preserve"> - Guarantee</t>
    </r>
    <r>
      <rPr>
        <sz val="11"/>
        <rFont val="Calibri"/>
        <family val="2"/>
        <scheme val="minor"/>
      </rPr>
      <t xml:space="preserve">
- Manufacturer's warranty
- Free replacement of faulty / defective devices.</t>
    </r>
    <r>
      <rPr>
        <sz val="11"/>
        <color rgb="FFFF0000"/>
        <rFont val="Calibri"/>
        <family val="2"/>
        <scheme val="minor"/>
      </rPr>
      <t xml:space="preserve">
-</t>
    </r>
    <r>
      <rPr>
        <sz val="11"/>
        <color theme="1"/>
        <rFont val="Calibri"/>
        <family val="2"/>
        <scheme val="minor"/>
      </rPr>
      <t xml:space="preserve"> Licences and software updates,
- Support, </t>
    </r>
    <r>
      <rPr>
        <sz val="11"/>
        <rFont val="Calibri"/>
        <family val="2"/>
        <scheme val="minor"/>
      </rPr>
      <t>Repairs</t>
    </r>
    <r>
      <rPr>
        <sz val="11"/>
        <color theme="1"/>
        <rFont val="Calibri"/>
        <family val="2"/>
        <scheme val="minor"/>
      </rPr>
      <t xml:space="preserve"> and Maintenance of devices
  - Training </t>
    </r>
  </si>
  <si>
    <r>
      <t>Lost/Stolen replacement of Driver's Tag (</t>
    </r>
    <r>
      <rPr>
        <b/>
        <i/>
        <sz val="11"/>
        <color theme="1"/>
        <rFont val="Calibri"/>
        <family val="2"/>
        <scheme val="minor"/>
      </rPr>
      <t>If Applicable</t>
    </r>
    <r>
      <rPr>
        <sz val="11"/>
        <color theme="1"/>
        <rFont val="Calibri"/>
        <family val="2"/>
        <scheme val="minor"/>
      </rPr>
      <t>)</t>
    </r>
  </si>
  <si>
    <t>Duplicate License Disk cost</t>
  </si>
  <si>
    <t>RFP 50/2021</t>
  </si>
  <si>
    <t>Provision of SARS Fleet Management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</si>
</sst>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31" x14ac:knownFonts="1">
    <font>
      <sz val="11"/>
      <color theme="1"/>
      <name val="Calibri"/>
      <family val="2"/>
      <scheme val="minor"/>
    </font>
    <font>
      <sz val="12"/>
      <color theme="1"/>
      <name val="Calibri"/>
      <family val="2"/>
      <scheme val="minor"/>
    </font>
    <font>
      <b/>
      <sz val="14"/>
      <color theme="1"/>
      <name val="Calibri"/>
      <family val="2"/>
      <scheme val="minor"/>
    </font>
    <font>
      <sz val="12"/>
      <name val="Calibri"/>
      <family val="2"/>
      <scheme val="minor"/>
    </font>
    <font>
      <b/>
      <sz val="12"/>
      <color theme="1"/>
      <name val="Calibri"/>
      <family val="2"/>
      <scheme val="minor"/>
    </font>
    <font>
      <sz val="14"/>
      <name val="Calibri"/>
      <family val="2"/>
      <scheme val="minor"/>
    </font>
    <font>
      <b/>
      <sz val="20"/>
      <name val="Calibri"/>
      <family val="2"/>
      <scheme val="minor"/>
    </font>
    <font>
      <b/>
      <sz val="16"/>
      <name val="Calibri"/>
      <family val="2"/>
      <scheme val="minor"/>
    </font>
    <font>
      <sz val="16"/>
      <name val="Calibri"/>
      <family val="2"/>
      <scheme val="minor"/>
    </font>
    <font>
      <b/>
      <sz val="14"/>
      <name val="Calibri"/>
      <family val="2"/>
      <scheme val="minor"/>
    </font>
    <font>
      <sz val="11"/>
      <name val="Calibri"/>
      <family val="2"/>
      <scheme val="minor"/>
    </font>
    <font>
      <b/>
      <sz val="11"/>
      <color theme="1"/>
      <name val="Calibri"/>
      <family val="2"/>
      <scheme val="minor"/>
    </font>
    <font>
      <sz val="7"/>
      <color theme="1"/>
      <name val="Calibri"/>
      <family val="2"/>
      <scheme val="minor"/>
    </font>
    <font>
      <i/>
      <sz val="11"/>
      <color theme="1"/>
      <name val="Calibri"/>
      <family val="2"/>
      <scheme val="minor"/>
    </font>
    <font>
      <i/>
      <sz val="7"/>
      <color theme="1"/>
      <name val="Calibri"/>
      <family val="2"/>
      <scheme val="minor"/>
    </font>
    <font>
      <sz val="10"/>
      <color theme="1"/>
      <name val="Calibri"/>
      <family val="2"/>
      <scheme val="minor"/>
    </font>
    <font>
      <b/>
      <sz val="16"/>
      <color theme="1"/>
      <name val="Calibri"/>
      <family val="2"/>
      <scheme val="minor"/>
    </font>
    <font>
      <u/>
      <sz val="11"/>
      <color theme="1"/>
      <name val="Calibri"/>
      <family val="2"/>
      <scheme val="minor"/>
    </font>
    <font>
      <sz val="11"/>
      <color theme="1"/>
      <name val="Arial"/>
      <family val="2"/>
    </font>
    <font>
      <sz val="11"/>
      <color rgb="FFFF0000"/>
      <name val="Calibri"/>
      <family val="2"/>
      <scheme val="minor"/>
    </font>
    <font>
      <b/>
      <sz val="12"/>
      <name val="Calibri"/>
      <family val="2"/>
      <scheme val="minor"/>
    </font>
    <font>
      <sz val="7"/>
      <name val="Calibri"/>
      <family val="2"/>
      <scheme val="minor"/>
    </font>
    <font>
      <b/>
      <u/>
      <sz val="18"/>
      <color theme="1"/>
      <name val="Calibri"/>
      <family val="2"/>
      <scheme val="minor"/>
    </font>
    <font>
      <sz val="11"/>
      <color theme="1"/>
      <name val="Calibri"/>
      <family val="2"/>
      <scheme val="minor"/>
    </font>
    <font>
      <sz val="10"/>
      <color rgb="FF000000"/>
      <name val="Calibri"/>
      <family val="2"/>
      <scheme val="minor"/>
    </font>
    <font>
      <sz val="14"/>
      <color theme="1"/>
      <name val="Calibri"/>
      <family val="2"/>
      <scheme val="minor"/>
    </font>
    <font>
      <b/>
      <sz val="10"/>
      <name val="Calibri"/>
      <family val="2"/>
      <scheme val="minor"/>
    </font>
    <font>
      <sz val="10"/>
      <name val="Calibri"/>
      <family val="2"/>
      <scheme val="minor"/>
    </font>
    <font>
      <b/>
      <u/>
      <sz val="14"/>
      <color theme="1"/>
      <name val="Calibri"/>
      <family val="2"/>
      <scheme val="minor"/>
    </font>
    <font>
      <u/>
      <sz val="14"/>
      <color theme="1"/>
      <name val="Calibri"/>
      <family val="2"/>
      <scheme val="minor"/>
    </font>
    <font>
      <b/>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gray125">
        <bgColor rgb="FFD9D9D9"/>
      </patternFill>
    </fill>
    <fill>
      <patternFill patternType="gray125">
        <bgColor rgb="FFE5E5E5"/>
      </patternFill>
    </fill>
    <fill>
      <patternFill patternType="solid">
        <fgColor rgb="FFD9D9D9"/>
        <bgColor indexed="64"/>
      </patternFill>
    </fill>
    <fill>
      <patternFill patternType="solid">
        <fgColor rgb="FF92D050"/>
        <bgColor indexed="64"/>
      </patternFill>
    </fill>
    <fill>
      <patternFill patternType="solid">
        <fgColor rgb="FF00B050"/>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auto="1"/>
      </left>
      <right style="medium">
        <color auto="1"/>
      </right>
      <top style="medium">
        <color auto="1"/>
      </top>
      <bottom style="medium">
        <color auto="1"/>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2">
    <xf numFmtId="0" fontId="0" fillId="0" borderId="0"/>
    <xf numFmtId="9" fontId="23" fillId="0" borderId="0" applyFont="0" applyFill="0" applyBorder="0" applyAlignment="0" applyProtection="0"/>
  </cellStyleXfs>
  <cellXfs count="204">
    <xf numFmtId="0" fontId="0" fillId="0" borderId="0" xfId="0"/>
    <xf numFmtId="0" fontId="1" fillId="0" borderId="0" xfId="0" applyFont="1"/>
    <xf numFmtId="0" fontId="3" fillId="0" borderId="0" xfId="0" applyFont="1" applyProtection="1"/>
    <xf numFmtId="0" fontId="5" fillId="0" borderId="0" xfId="0" applyFont="1" applyProtection="1"/>
    <xf numFmtId="0" fontId="3" fillId="0" borderId="9" xfId="0" applyFont="1" applyBorder="1" applyProtection="1"/>
    <xf numFmtId="0" fontId="3" fillId="0" borderId="8" xfId="0" applyFont="1" applyBorder="1" applyProtection="1"/>
    <xf numFmtId="0" fontId="3" fillId="0" borderId="7" xfId="0" applyFont="1" applyBorder="1" applyProtection="1"/>
    <xf numFmtId="0" fontId="3" fillId="0" borderId="6" xfId="0" applyFont="1" applyBorder="1" applyProtection="1"/>
    <xf numFmtId="0" fontId="3" fillId="0" borderId="5" xfId="0" applyFont="1" applyBorder="1" applyProtection="1"/>
    <xf numFmtId="0" fontId="3" fillId="0" borderId="0" xfId="0" applyFont="1" applyBorder="1" applyProtection="1"/>
    <xf numFmtId="0" fontId="5" fillId="0" borderId="0" xfId="0" applyFont="1" applyBorder="1" applyProtection="1"/>
    <xf numFmtId="0" fontId="7" fillId="0" borderId="1" xfId="0" applyFont="1" applyBorder="1" applyAlignment="1" applyProtection="1">
      <alignment horizontal="center"/>
    </xf>
    <xf numFmtId="0" fontId="8" fillId="0" borderId="0" xfId="0" applyFont="1" applyBorder="1" applyAlignment="1" applyProtection="1">
      <alignment horizontal="left"/>
    </xf>
    <xf numFmtId="0" fontId="5" fillId="0" borderId="6" xfId="0" applyFont="1" applyBorder="1" applyProtection="1"/>
    <xf numFmtId="0" fontId="5" fillId="0" borderId="5" xfId="0" applyFont="1" applyBorder="1" applyProtection="1"/>
    <xf numFmtId="0" fontId="5" fillId="0" borderId="0" xfId="0" applyFont="1" applyBorder="1" applyAlignment="1" applyProtection="1">
      <alignment vertical="top"/>
    </xf>
    <xf numFmtId="0" fontId="7" fillId="0" borderId="1" xfId="0" applyFont="1" applyBorder="1" applyAlignment="1" applyProtection="1">
      <alignment horizontal="center" vertical="top" wrapText="1"/>
    </xf>
    <xf numFmtId="0" fontId="7" fillId="0" borderId="0" xfId="0" applyFont="1" applyBorder="1" applyAlignment="1" applyProtection="1">
      <alignment horizontal="left"/>
    </xf>
    <xf numFmtId="0" fontId="9" fillId="0" borderId="0" xfId="0" applyFont="1" applyBorder="1" applyAlignment="1" applyProtection="1">
      <alignment horizontal="left"/>
    </xf>
    <xf numFmtId="0" fontId="3" fillId="0" borderId="0" xfId="0" applyFont="1" applyBorder="1" applyAlignment="1" applyProtection="1">
      <alignment horizontal="center"/>
    </xf>
    <xf numFmtId="0" fontId="3" fillId="0" borderId="4" xfId="0" applyFont="1" applyBorder="1" applyProtection="1"/>
    <xf numFmtId="0" fontId="3" fillId="0" borderId="3" xfId="0" applyFont="1" applyBorder="1" applyProtection="1"/>
    <xf numFmtId="0" fontId="3" fillId="0" borderId="2" xfId="0" applyFont="1" applyBorder="1" applyProtection="1"/>
    <xf numFmtId="0" fontId="0" fillId="0" borderId="0" xfId="0" applyFont="1"/>
    <xf numFmtId="0" fontId="0" fillId="0" borderId="0" xfId="0" applyNumberFormat="1" applyFont="1"/>
    <xf numFmtId="0" fontId="0" fillId="0" borderId="23" xfId="0" applyFont="1" applyBorder="1" applyAlignment="1">
      <alignment horizontal="left" wrapText="1"/>
    </xf>
    <xf numFmtId="0" fontId="4" fillId="0" borderId="0" xfId="0" applyFont="1"/>
    <xf numFmtId="0" fontId="4" fillId="4" borderId="17" xfId="0" applyNumberFormat="1" applyFont="1" applyFill="1" applyBorder="1" applyAlignment="1">
      <alignment horizontal="center" vertical="center" wrapText="1"/>
    </xf>
    <xf numFmtId="0" fontId="4" fillId="4" borderId="24" xfId="0" applyFont="1" applyFill="1" applyBorder="1" applyAlignment="1">
      <alignment horizontal="center" vertical="center" wrapText="1"/>
    </xf>
    <xf numFmtId="0" fontId="0" fillId="0" borderId="23" xfId="0" applyFont="1" applyBorder="1" applyAlignment="1">
      <alignment horizontal="center" vertical="center" wrapText="1"/>
    </xf>
    <xf numFmtId="164" fontId="0" fillId="5" borderId="23" xfId="0" applyNumberFormat="1" applyFont="1" applyFill="1" applyBorder="1" applyAlignment="1">
      <alignment horizontal="right" wrapText="1"/>
    </xf>
    <xf numFmtId="164" fontId="15" fillId="6" borderId="23" xfId="0" applyNumberFormat="1" applyFont="1" applyFill="1" applyBorder="1" applyAlignment="1">
      <alignment horizontal="right" wrapText="1"/>
    </xf>
    <xf numFmtId="0" fontId="0" fillId="5" borderId="23" xfId="0" applyFont="1" applyFill="1" applyBorder="1" applyAlignment="1">
      <alignment horizontal="left" wrapText="1"/>
    </xf>
    <xf numFmtId="0" fontId="0" fillId="0" borderId="20" xfId="0" applyFont="1" applyBorder="1" applyAlignment="1">
      <alignment horizontal="left" wrapText="1"/>
    </xf>
    <xf numFmtId="0" fontId="15" fillId="6" borderId="23" xfId="0" applyFont="1" applyFill="1" applyBorder="1" applyAlignment="1">
      <alignment horizontal="left" wrapText="1"/>
    </xf>
    <xf numFmtId="164" fontId="2" fillId="0" borderId="30" xfId="0" applyNumberFormat="1" applyFont="1" applyBorder="1" applyAlignment="1">
      <alignment horizontal="right"/>
    </xf>
    <xf numFmtId="0" fontId="0" fillId="5" borderId="25" xfId="0" applyNumberFormat="1" applyFont="1" applyFill="1" applyBorder="1" applyAlignment="1">
      <alignment horizontal="center" vertical="center" wrapText="1"/>
    </xf>
    <xf numFmtId="0" fontId="15" fillId="6" borderId="25" xfId="0" applyNumberFormat="1" applyFont="1" applyFill="1" applyBorder="1" applyAlignment="1">
      <alignment horizontal="center" vertical="center" wrapText="1"/>
    </xf>
    <xf numFmtId="0" fontId="0" fillId="5" borderId="23" xfId="0" applyFont="1" applyFill="1" applyBorder="1" applyAlignment="1">
      <alignment horizontal="center" vertical="center" wrapText="1"/>
    </xf>
    <xf numFmtId="0" fontId="0" fillId="0" borderId="20" xfId="0" applyFont="1" applyBorder="1" applyAlignment="1">
      <alignment horizontal="center" vertical="center" wrapText="1"/>
    </xf>
    <xf numFmtId="0" fontId="15" fillId="6" borderId="23" xfId="0" applyFont="1" applyFill="1" applyBorder="1" applyAlignment="1">
      <alignment horizontal="center" vertical="center" wrapText="1"/>
    </xf>
    <xf numFmtId="0" fontId="0" fillId="0" borderId="17" xfId="0" applyFont="1" applyBorder="1" applyAlignment="1">
      <alignment horizontal="left" wrapText="1"/>
    </xf>
    <xf numFmtId="0" fontId="0" fillId="0" borderId="24" xfId="0" applyFont="1" applyBorder="1" applyAlignment="1">
      <alignment horizontal="center" vertical="center" wrapText="1"/>
    </xf>
    <xf numFmtId="0" fontId="7" fillId="8" borderId="17" xfId="0" applyFont="1" applyFill="1" applyBorder="1" applyAlignment="1" applyProtection="1">
      <alignment horizontal="center"/>
      <protection locked="0"/>
    </xf>
    <xf numFmtId="0" fontId="18" fillId="0" borderId="0" xfId="0" applyFont="1"/>
    <xf numFmtId="0" fontId="0" fillId="0" borderId="0" xfId="0" applyFont="1" applyBorder="1" applyAlignment="1">
      <alignment horizontal="left" indent="5"/>
    </xf>
    <xf numFmtId="0" fontId="19" fillId="0" borderId="0" xfId="0" applyFont="1" applyFill="1" applyBorder="1" applyAlignment="1">
      <alignment horizontal="left" wrapText="1"/>
    </xf>
    <xf numFmtId="0" fontId="19" fillId="0" borderId="0" xfId="0" applyFont="1"/>
    <xf numFmtId="0" fontId="0" fillId="0" borderId="0" xfId="0" applyNumberFormat="1" applyFont="1" applyBorder="1" applyAlignment="1">
      <alignment horizontal="justify" vertical="center" wrapText="1"/>
    </xf>
    <xf numFmtId="0" fontId="10" fillId="2" borderId="0" xfId="0" applyFont="1" applyFill="1" applyBorder="1" applyAlignment="1"/>
    <xf numFmtId="0" fontId="0" fillId="0" borderId="19" xfId="0" applyFont="1" applyBorder="1" applyAlignment="1"/>
    <xf numFmtId="0" fontId="0" fillId="0" borderId="0" xfId="0" applyFont="1" applyBorder="1" applyAlignment="1"/>
    <xf numFmtId="0" fontId="0" fillId="0" borderId="0" xfId="0" applyFont="1" applyBorder="1" applyAlignment="1">
      <alignment wrapText="1"/>
    </xf>
    <xf numFmtId="0" fontId="10" fillId="0" borderId="1" xfId="0" applyFont="1" applyBorder="1" applyAlignment="1">
      <alignment horizontal="justify" wrapText="1"/>
    </xf>
    <xf numFmtId="164" fontId="10" fillId="7" borderId="23" xfId="0" applyNumberFormat="1" applyFont="1" applyFill="1" applyBorder="1" applyAlignment="1">
      <alignment horizontal="right" wrapText="1"/>
    </xf>
    <xf numFmtId="0" fontId="10" fillId="0" borderId="0" xfId="0" applyFont="1" applyBorder="1"/>
    <xf numFmtId="0" fontId="10" fillId="0" borderId="0" xfId="0" applyNumberFormat="1" applyFont="1" applyBorder="1"/>
    <xf numFmtId="0" fontId="10" fillId="0" borderId="0" xfId="0" quotePrefix="1" applyFont="1" applyBorder="1"/>
    <xf numFmtId="0" fontId="10" fillId="0" borderId="20" xfId="0" applyFont="1" applyBorder="1" applyAlignment="1">
      <alignment horizontal="left" wrapText="1"/>
    </xf>
    <xf numFmtId="0" fontId="10" fillId="0" borderId="24" xfId="0" applyFont="1" applyBorder="1" applyAlignment="1">
      <alignment horizontal="center" vertical="center" wrapText="1"/>
    </xf>
    <xf numFmtId="0" fontId="10" fillId="0" borderId="17" xfId="0" applyFont="1" applyBorder="1" applyAlignment="1">
      <alignment horizontal="justify" vertical="center" wrapText="1"/>
    </xf>
    <xf numFmtId="0" fontId="10" fillId="9" borderId="17" xfId="0" applyNumberFormat="1" applyFont="1" applyFill="1" applyBorder="1" applyAlignment="1">
      <alignment vertical="center" wrapText="1"/>
    </xf>
    <xf numFmtId="0" fontId="10" fillId="9" borderId="24" xfId="0" applyFont="1" applyFill="1" applyBorder="1" applyAlignment="1">
      <alignment horizontal="left" wrapText="1"/>
    </xf>
    <xf numFmtId="0" fontId="10" fillId="9" borderId="24" xfId="0" applyFont="1" applyFill="1" applyBorder="1" applyAlignment="1">
      <alignment horizontal="center" vertical="center" wrapText="1"/>
    </xf>
    <xf numFmtId="164" fontId="10" fillId="9" borderId="24" xfId="0" applyNumberFormat="1" applyFont="1" applyFill="1" applyBorder="1" applyAlignment="1">
      <alignment horizontal="right" wrapText="1"/>
    </xf>
    <xf numFmtId="0" fontId="10" fillId="0" borderId="25" xfId="0" applyFont="1" applyBorder="1" applyAlignment="1">
      <alignment horizontal="justify" vertical="center" wrapText="1"/>
    </xf>
    <xf numFmtId="0" fontId="10" fillId="0" borderId="23" xfId="0" applyFont="1" applyBorder="1" applyAlignment="1">
      <alignment horizontal="center" vertical="center" wrapText="1"/>
    </xf>
    <xf numFmtId="0" fontId="10" fillId="0" borderId="25" xfId="0" applyNumberFormat="1" applyFont="1" applyBorder="1" applyAlignment="1">
      <alignment horizontal="center" vertical="center" wrapText="1"/>
    </xf>
    <xf numFmtId="0" fontId="0" fillId="0" borderId="25" xfId="0" applyNumberFormat="1" applyFont="1" applyFill="1" applyBorder="1" applyAlignment="1">
      <alignment horizontal="center" vertical="center" wrapText="1"/>
    </xf>
    <xf numFmtId="0" fontId="0" fillId="0" borderId="25" xfId="0" applyNumberFormat="1" applyFont="1" applyBorder="1" applyAlignment="1">
      <alignment horizontal="center" vertical="center" wrapText="1"/>
    </xf>
    <xf numFmtId="164" fontId="0" fillId="7" borderId="23" xfId="0" applyNumberFormat="1" applyFont="1" applyFill="1" applyBorder="1" applyAlignment="1">
      <alignment horizontal="right" wrapText="1"/>
    </xf>
    <xf numFmtId="0" fontId="0" fillId="0" borderId="1" xfId="0" applyNumberFormat="1" applyFont="1" applyFill="1" applyBorder="1" applyAlignment="1">
      <alignment horizontal="justify" vertical="center" wrapText="1"/>
    </xf>
    <xf numFmtId="0" fontId="0" fillId="0" borderId="1" xfId="0" applyNumberFormat="1" applyFont="1" applyBorder="1" applyAlignment="1">
      <alignment horizontal="justify" vertical="center" wrapText="1"/>
    </xf>
    <xf numFmtId="0" fontId="22" fillId="0" borderId="0" xfId="0" applyFont="1" applyBorder="1" applyAlignment="1"/>
    <xf numFmtId="0" fontId="10" fillId="0" borderId="19" xfId="0" quotePrefix="1" applyFont="1" applyFill="1" applyBorder="1" applyAlignment="1">
      <alignment horizontal="left" indent="3"/>
    </xf>
    <xf numFmtId="0" fontId="0" fillId="0" borderId="0" xfId="0" applyFont="1" applyBorder="1"/>
    <xf numFmtId="0" fontId="0" fillId="0" borderId="20" xfId="0" applyFont="1" applyBorder="1"/>
    <xf numFmtId="0" fontId="10" fillId="0" borderId="19" xfId="0" quotePrefix="1" applyFont="1" applyBorder="1" applyAlignment="1">
      <alignment horizontal="left" indent="3"/>
    </xf>
    <xf numFmtId="0" fontId="10" fillId="0" borderId="21" xfId="0" quotePrefix="1" applyFont="1" applyBorder="1" applyAlignment="1">
      <alignment horizontal="left" indent="3"/>
    </xf>
    <xf numFmtId="0" fontId="10" fillId="0" borderId="22" xfId="0" applyFont="1" applyBorder="1"/>
    <xf numFmtId="0" fontId="0" fillId="0" borderId="22" xfId="0" applyFont="1" applyBorder="1"/>
    <xf numFmtId="0" fontId="0" fillId="0" borderId="23" xfId="0" applyFont="1" applyBorder="1"/>
    <xf numFmtId="0" fontId="10" fillId="0" borderId="1" xfId="0" applyFont="1" applyBorder="1" applyAlignment="1">
      <alignment horizontal="center" wrapText="1"/>
    </xf>
    <xf numFmtId="0" fontId="4" fillId="4" borderId="27" xfId="0" applyNumberFormat="1" applyFont="1" applyFill="1" applyBorder="1" applyAlignment="1">
      <alignment horizontal="center" vertical="center" wrapText="1"/>
    </xf>
    <xf numFmtId="0" fontId="4" fillId="4" borderId="18" xfId="0" applyFont="1" applyFill="1"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24" fillId="0" borderId="1" xfId="0" applyFont="1" applyBorder="1" applyAlignment="1">
      <alignment vertical="center"/>
    </xf>
    <xf numFmtId="0" fontId="24" fillId="0" borderId="1" xfId="0" applyFont="1" applyBorder="1" applyAlignment="1">
      <alignment horizontal="center" vertical="center"/>
    </xf>
    <xf numFmtId="164" fontId="0" fillId="7" borderId="1" xfId="0" applyNumberFormat="1" applyFont="1" applyFill="1" applyBorder="1" applyAlignment="1">
      <alignment horizontal="right" wrapText="1"/>
    </xf>
    <xf numFmtId="0" fontId="15" fillId="0" borderId="1" xfId="0" applyFont="1" applyBorder="1" applyAlignment="1">
      <alignment vertical="center"/>
    </xf>
    <xf numFmtId="0" fontId="15" fillId="0" borderId="1" xfId="0" applyFont="1" applyBorder="1" applyAlignment="1">
      <alignment horizontal="center" vertical="center"/>
    </xf>
    <xf numFmtId="9" fontId="1" fillId="7" borderId="32" xfId="1" applyFont="1" applyFill="1" applyBorder="1"/>
    <xf numFmtId="0" fontId="25" fillId="0" borderId="0" xfId="0" applyFont="1"/>
    <xf numFmtId="0" fontId="15" fillId="0" borderId="1" xfId="0" applyNumberFormat="1" applyFont="1" applyFill="1" applyBorder="1" applyAlignment="1">
      <alignment vertical="center" wrapText="1"/>
    </xf>
    <xf numFmtId="0" fontId="26" fillId="0" borderId="1" xfId="0" applyFont="1" applyBorder="1" applyAlignment="1">
      <alignment horizontal="left" wrapText="1"/>
    </xf>
    <xf numFmtId="164" fontId="15" fillId="7" borderId="1" xfId="0" applyNumberFormat="1" applyFont="1" applyFill="1" applyBorder="1" applyAlignment="1">
      <alignment wrapText="1"/>
    </xf>
    <xf numFmtId="164" fontId="15" fillId="0" borderId="35" xfId="0" applyNumberFormat="1" applyFont="1" applyBorder="1" applyAlignment="1">
      <alignment wrapText="1"/>
    </xf>
    <xf numFmtId="0" fontId="15" fillId="0" borderId="0" xfId="0" applyFont="1"/>
    <xf numFmtId="0" fontId="15" fillId="0" borderId="1" xfId="0" applyNumberFormat="1" applyFont="1" applyFill="1" applyBorder="1" applyAlignment="1">
      <alignment horizontal="justify" vertical="center" wrapText="1"/>
    </xf>
    <xf numFmtId="1" fontId="4" fillId="0" borderId="30" xfId="0" applyNumberFormat="1" applyFont="1" applyBorder="1" applyAlignment="1">
      <alignment horizontal="center"/>
    </xf>
    <xf numFmtId="164" fontId="4" fillId="0" borderId="30" xfId="0" applyNumberFormat="1" applyFont="1" applyBorder="1" applyAlignment="1">
      <alignment horizontal="right"/>
    </xf>
    <xf numFmtId="0" fontId="29" fillId="0" borderId="0" xfId="0" applyFont="1"/>
    <xf numFmtId="0" fontId="10" fillId="0" borderId="1" xfId="0" applyFont="1" applyBorder="1" applyAlignment="1">
      <alignment wrapText="1"/>
    </xf>
    <xf numFmtId="164" fontId="0" fillId="0" borderId="1" xfId="0" applyNumberFormat="1" applyFont="1" applyBorder="1"/>
    <xf numFmtId="164" fontId="15" fillId="0" borderId="1" xfId="0" applyNumberFormat="1" applyFont="1" applyBorder="1" applyAlignment="1">
      <alignment wrapText="1"/>
    </xf>
    <xf numFmtId="0" fontId="2" fillId="0" borderId="0" xfId="0" applyFont="1" applyBorder="1" applyAlignment="1">
      <alignment horizontal="center"/>
    </xf>
    <xf numFmtId="164" fontId="2" fillId="0" borderId="0" xfId="0" applyNumberFormat="1" applyFont="1" applyBorder="1" applyAlignment="1">
      <alignment horizontal="right"/>
    </xf>
    <xf numFmtId="164" fontId="0" fillId="7" borderId="1" xfId="0" applyNumberFormat="1" applyFont="1" applyFill="1" applyBorder="1" applyAlignment="1"/>
    <xf numFmtId="164" fontId="1" fillId="0" borderId="0" xfId="0" applyNumberFormat="1" applyFont="1"/>
    <xf numFmtId="0" fontId="4" fillId="0" borderId="1" xfId="0" applyFont="1" applyBorder="1" applyAlignment="1">
      <alignment horizontal="justify" wrapText="1"/>
    </xf>
    <xf numFmtId="0" fontId="0" fillId="0" borderId="1" xfId="0" applyFont="1" applyBorder="1" applyAlignment="1">
      <alignment horizontal="center" wrapText="1"/>
    </xf>
    <xf numFmtId="0" fontId="0" fillId="0" borderId="1" xfId="0" applyNumberFormat="1" applyFont="1" applyBorder="1" applyAlignment="1">
      <alignment horizontal="justify" wrapText="1"/>
    </xf>
    <xf numFmtId="164" fontId="10" fillId="7" borderId="1" xfId="0" applyNumberFormat="1" applyFont="1" applyFill="1" applyBorder="1" applyAlignment="1">
      <alignment horizontal="right" wrapText="1"/>
    </xf>
    <xf numFmtId="164" fontId="10" fillId="0" borderId="1" xfId="0" applyNumberFormat="1" applyFont="1" applyBorder="1" applyAlignment="1">
      <alignment horizontal="right" wrapText="1"/>
    </xf>
    <xf numFmtId="0" fontId="10" fillId="0" borderId="1" xfId="0" applyNumberFormat="1" applyFont="1" applyBorder="1" applyAlignment="1">
      <alignment horizontal="justify" wrapText="1"/>
    </xf>
    <xf numFmtId="0" fontId="0" fillId="0" borderId="1" xfId="0" applyFont="1" applyBorder="1" applyAlignment="1">
      <alignment horizontal="justify" vertical="center" wrapText="1"/>
    </xf>
    <xf numFmtId="0" fontId="4" fillId="4" borderId="1" xfId="0" applyFont="1" applyFill="1" applyBorder="1" applyAlignment="1">
      <alignment horizontal="center" vertical="center" wrapText="1"/>
    </xf>
    <xf numFmtId="0" fontId="25" fillId="0" borderId="0" xfId="0" applyNumberFormat="1" applyFont="1" applyBorder="1" applyAlignment="1">
      <alignment horizontal="justify" vertical="center" wrapText="1"/>
    </xf>
    <xf numFmtId="164" fontId="15" fillId="0" borderId="26" xfId="0" applyNumberFormat="1" applyFont="1" applyBorder="1" applyAlignment="1">
      <alignment horizontal="right" wrapText="1"/>
    </xf>
    <xf numFmtId="164" fontId="15" fillId="7" borderId="17" xfId="0" applyNumberFormat="1" applyFont="1" applyFill="1" applyBorder="1" applyAlignment="1">
      <alignment horizontal="right" wrapText="1"/>
    </xf>
    <xf numFmtId="164" fontId="15" fillId="7" borderId="25" xfId="0" applyNumberFormat="1" applyFont="1" applyFill="1" applyBorder="1" applyAlignment="1">
      <alignment horizontal="right" wrapText="1"/>
    </xf>
    <xf numFmtId="0" fontId="11" fillId="0" borderId="0" xfId="0" applyFont="1" applyAlignment="1">
      <alignment horizontal="center"/>
    </xf>
    <xf numFmtId="0" fontId="0" fillId="0" borderId="20" xfId="0" applyFont="1" applyBorder="1" applyAlignment="1">
      <alignment horizontal="left" wrapText="1"/>
    </xf>
    <xf numFmtId="0" fontId="0" fillId="0" borderId="27" xfId="0" applyNumberFormat="1" applyFont="1" applyFill="1" applyBorder="1" applyAlignment="1">
      <alignment horizontal="center" vertical="center" wrapText="1"/>
    </xf>
    <xf numFmtId="164" fontId="0" fillId="7" borderId="27" xfId="0" applyNumberFormat="1" applyFont="1" applyFill="1" applyBorder="1" applyAlignment="1">
      <alignment horizontal="right" wrapText="1"/>
    </xf>
    <xf numFmtId="0" fontId="0" fillId="0" borderId="1" xfId="0" applyFont="1" applyBorder="1" applyAlignment="1">
      <alignment horizontal="left" vertical="top" wrapText="1"/>
    </xf>
    <xf numFmtId="0" fontId="0" fillId="5" borderId="17" xfId="0" applyNumberFormat="1" applyFont="1" applyFill="1" applyBorder="1" applyAlignment="1">
      <alignment horizontal="center" vertical="center" wrapText="1"/>
    </xf>
    <xf numFmtId="0" fontId="0" fillId="5" borderId="24" xfId="0" applyFont="1" applyFill="1" applyBorder="1" applyAlignment="1">
      <alignment horizontal="left" wrapText="1"/>
    </xf>
    <xf numFmtId="0" fontId="0" fillId="5" borderId="24" xfId="0" applyFont="1" applyFill="1" applyBorder="1" applyAlignment="1">
      <alignment horizontal="center" vertical="center" wrapText="1"/>
    </xf>
    <xf numFmtId="164" fontId="0" fillId="5" borderId="24" xfId="0" applyNumberFormat="1" applyFont="1" applyFill="1" applyBorder="1" applyAlignment="1">
      <alignment horizontal="right" wrapText="1"/>
    </xf>
    <xf numFmtId="0" fontId="6" fillId="0" borderId="0" xfId="0" applyFont="1" applyBorder="1" applyAlignment="1" applyProtection="1">
      <alignment horizontal="center"/>
    </xf>
    <xf numFmtId="0" fontId="11" fillId="0" borderId="42" xfId="0" applyFont="1" applyBorder="1" applyAlignment="1">
      <alignment horizontal="center"/>
    </xf>
    <xf numFmtId="0" fontId="0" fillId="0" borderId="19" xfId="0" applyFont="1" applyBorder="1" applyAlignment="1">
      <alignment horizontal="left" wrapText="1"/>
    </xf>
    <xf numFmtId="0" fontId="0" fillId="0" borderId="0" xfId="0" applyFont="1" applyBorder="1" applyAlignment="1">
      <alignment horizontal="left" wrapText="1"/>
    </xf>
    <xf numFmtId="0" fontId="0" fillId="0" borderId="20" xfId="0" applyFont="1" applyBorder="1" applyAlignment="1">
      <alignment horizontal="left" wrapText="1"/>
    </xf>
    <xf numFmtId="0" fontId="0" fillId="0" borderId="19" xfId="0" applyFont="1" applyBorder="1" applyAlignment="1">
      <alignment horizontal="center" wrapText="1"/>
    </xf>
    <xf numFmtId="0" fontId="0" fillId="0" borderId="0" xfId="0" applyFont="1" applyBorder="1" applyAlignment="1">
      <alignment horizontal="center" wrapText="1"/>
    </xf>
    <xf numFmtId="0" fontId="0" fillId="0" borderId="20" xfId="0" applyFont="1" applyBorder="1" applyAlignment="1">
      <alignment horizontal="center" wrapText="1"/>
    </xf>
    <xf numFmtId="0" fontId="13" fillId="0" borderId="19" xfId="0" applyFont="1" applyBorder="1" applyAlignment="1">
      <alignment horizontal="left" indent="10"/>
    </xf>
    <xf numFmtId="0" fontId="13" fillId="0" borderId="0" xfId="0" applyFont="1" applyBorder="1" applyAlignment="1">
      <alignment horizontal="left" indent="10"/>
    </xf>
    <xf numFmtId="0" fontId="13" fillId="0" borderId="20" xfId="0" applyFont="1" applyBorder="1" applyAlignment="1">
      <alignment horizontal="left" indent="10"/>
    </xf>
    <xf numFmtId="0" fontId="22" fillId="0" borderId="41" xfId="0" applyFont="1" applyBorder="1" applyAlignment="1">
      <alignment horizontal="left"/>
    </xf>
    <xf numFmtId="0" fontId="22" fillId="0" borderId="42" xfId="0" applyFont="1" applyBorder="1" applyAlignment="1">
      <alignment horizontal="left"/>
    </xf>
    <xf numFmtId="0" fontId="22" fillId="0" borderId="18" xfId="0" applyFont="1" applyBorder="1" applyAlignment="1">
      <alignment horizontal="left"/>
    </xf>
    <xf numFmtId="0" fontId="16" fillId="0" borderId="15" xfId="0" applyFont="1" applyBorder="1" applyAlignment="1">
      <alignment horizontal="center"/>
    </xf>
    <xf numFmtId="0" fontId="16" fillId="0" borderId="14" xfId="0" applyFont="1" applyBorder="1" applyAlignment="1">
      <alignment horizontal="center"/>
    </xf>
    <xf numFmtId="0" fontId="16" fillId="0" borderId="1" xfId="0" applyFont="1" applyBorder="1" applyAlignment="1">
      <alignment horizontal="center" wrapText="1"/>
    </xf>
    <xf numFmtId="0" fontId="16" fillId="0" borderId="33" xfId="0" applyFont="1" applyBorder="1" applyAlignment="1">
      <alignment horizontal="center" wrapText="1"/>
    </xf>
    <xf numFmtId="0" fontId="16" fillId="7" borderId="11" xfId="0" applyFont="1" applyFill="1" applyBorder="1" applyAlignment="1">
      <alignment horizontal="center"/>
    </xf>
    <xf numFmtId="0" fontId="16" fillId="7" borderId="10" xfId="0" applyFont="1" applyFill="1" applyBorder="1" applyAlignment="1">
      <alignment horizontal="center"/>
    </xf>
    <xf numFmtId="0" fontId="16" fillId="0" borderId="16" xfId="0" applyFont="1" applyBorder="1" applyAlignment="1">
      <alignment horizontal="left"/>
    </xf>
    <xf numFmtId="0" fontId="16" fillId="0" borderId="15" xfId="0" applyFont="1" applyBorder="1" applyAlignment="1">
      <alignment horizontal="left"/>
    </xf>
    <xf numFmtId="0" fontId="16" fillId="0" borderId="13" xfId="0" applyFont="1" applyBorder="1" applyAlignment="1">
      <alignment horizontal="left"/>
    </xf>
    <xf numFmtId="0" fontId="16" fillId="0" borderId="1" xfId="0" applyFont="1" applyBorder="1" applyAlignment="1">
      <alignment horizontal="left"/>
    </xf>
    <xf numFmtId="0" fontId="16" fillId="0" borderId="12" xfId="0" applyFont="1" applyBorder="1" applyAlignment="1">
      <alignment horizontal="left"/>
    </xf>
    <xf numFmtId="0" fontId="16" fillId="0" borderId="11" xfId="0" applyFont="1" applyBorder="1" applyAlignment="1">
      <alignment horizontal="left"/>
    </xf>
    <xf numFmtId="0" fontId="28" fillId="0" borderId="22" xfId="0" applyFont="1" applyBorder="1" applyAlignment="1">
      <alignment horizontal="left"/>
    </xf>
    <xf numFmtId="0" fontId="28" fillId="0" borderId="0" xfId="0" applyFont="1" applyBorder="1" applyAlignment="1">
      <alignment horizontal="left"/>
    </xf>
    <xf numFmtId="0" fontId="4" fillId="4" borderId="1" xfId="0" applyFont="1" applyFill="1" applyBorder="1" applyAlignment="1">
      <alignment horizontal="center" vertical="center" wrapText="1"/>
    </xf>
    <xf numFmtId="0" fontId="0" fillId="0" borderId="1" xfId="0" applyFont="1" applyBorder="1" applyAlignment="1">
      <alignment horizontal="left" wrapText="1"/>
    </xf>
    <xf numFmtId="0" fontId="0" fillId="0" borderId="1" xfId="0" applyFont="1" applyBorder="1" applyAlignment="1">
      <alignment horizontal="left" vertical="top" wrapText="1"/>
    </xf>
    <xf numFmtId="0" fontId="2" fillId="3" borderId="1" xfId="0" applyFont="1" applyFill="1" applyBorder="1" applyAlignment="1">
      <alignment horizontal="center"/>
    </xf>
    <xf numFmtId="164" fontId="0" fillId="0" borderId="1" xfId="0" applyNumberFormat="1" applyFont="1" applyBorder="1" applyAlignment="1">
      <alignment horizontal="right" wrapText="1"/>
    </xf>
    <xf numFmtId="164" fontId="0" fillId="7" borderId="31" xfId="0" applyNumberFormat="1" applyFont="1" applyFill="1" applyBorder="1" applyAlignment="1">
      <alignment horizontal="center" wrapText="1"/>
    </xf>
    <xf numFmtId="164" fontId="0" fillId="7" borderId="34" xfId="0" applyNumberFormat="1" applyFont="1" applyFill="1" applyBorder="1" applyAlignment="1">
      <alignment horizontal="center" wrapText="1"/>
    </xf>
    <xf numFmtId="0" fontId="0" fillId="0" borderId="1" xfId="0" applyFont="1" applyBorder="1" applyAlignment="1">
      <alignment horizontal="center" wrapText="1"/>
    </xf>
    <xf numFmtId="0" fontId="2" fillId="3" borderId="28" xfId="0" applyFont="1" applyFill="1" applyBorder="1" applyAlignment="1">
      <alignment horizontal="center"/>
    </xf>
    <xf numFmtId="0" fontId="2" fillId="3" borderId="29" xfId="0" applyFont="1" applyFill="1" applyBorder="1" applyAlignment="1">
      <alignment horizontal="center"/>
    </xf>
    <xf numFmtId="0" fontId="2" fillId="3" borderId="24" xfId="0" applyFont="1" applyFill="1" applyBorder="1" applyAlignment="1">
      <alignment horizontal="center"/>
    </xf>
    <xf numFmtId="164" fontId="0" fillId="7" borderId="27" xfId="0" applyNumberFormat="1" applyFont="1" applyFill="1" applyBorder="1" applyAlignment="1">
      <alignment horizontal="right" wrapText="1"/>
    </xf>
    <xf numFmtId="164" fontId="0" fillId="7" borderId="25" xfId="0" applyNumberFormat="1" applyFont="1" applyFill="1" applyBorder="1" applyAlignment="1">
      <alignment horizontal="right" wrapText="1"/>
    </xf>
    <xf numFmtId="0" fontId="0" fillId="0" borderId="27" xfId="0" applyNumberFormat="1" applyFont="1" applyBorder="1" applyAlignment="1">
      <alignment horizontal="center" vertical="center" wrapText="1"/>
    </xf>
    <xf numFmtId="0" fontId="0" fillId="0" borderId="25" xfId="0" applyNumberFormat="1" applyFont="1" applyBorder="1" applyAlignment="1">
      <alignment horizontal="center" vertical="center" wrapText="1"/>
    </xf>
    <xf numFmtId="0" fontId="0" fillId="0" borderId="0" xfId="0" applyFont="1" applyBorder="1" applyAlignment="1">
      <alignment horizontal="center"/>
    </xf>
    <xf numFmtId="0" fontId="10" fillId="0" borderId="27" xfId="0" applyNumberFormat="1" applyFont="1" applyBorder="1" applyAlignment="1">
      <alignment horizontal="center" vertical="center" wrapText="1"/>
    </xf>
    <xf numFmtId="0" fontId="10" fillId="0" borderId="25" xfId="0" applyNumberFormat="1" applyFont="1" applyBorder="1" applyAlignment="1">
      <alignment horizontal="center" vertical="center" wrapText="1"/>
    </xf>
    <xf numFmtId="0" fontId="15" fillId="0" borderId="27" xfId="0" applyNumberFormat="1" applyFont="1" applyBorder="1" applyAlignment="1">
      <alignment horizontal="center" vertical="center" wrapText="1"/>
    </xf>
    <xf numFmtId="0" fontId="15" fillId="0" borderId="26" xfId="0" applyNumberFormat="1" applyFont="1" applyBorder="1" applyAlignment="1">
      <alignment horizontal="center" vertical="center" wrapText="1"/>
    </xf>
    <xf numFmtId="0" fontId="15" fillId="0" borderId="25" xfId="0" applyNumberFormat="1" applyFont="1" applyBorder="1" applyAlignment="1">
      <alignment horizontal="center" vertical="center" wrapText="1"/>
    </xf>
    <xf numFmtId="0" fontId="0" fillId="0" borderId="27" xfId="0" applyNumberFormat="1" applyFont="1" applyFill="1" applyBorder="1" applyAlignment="1">
      <alignment horizontal="center" vertical="center" wrapText="1"/>
    </xf>
    <xf numFmtId="0" fontId="0" fillId="0" borderId="25" xfId="0" applyNumberFormat="1" applyFont="1" applyFill="1" applyBorder="1" applyAlignment="1">
      <alignment horizontal="center" vertical="center" wrapText="1"/>
    </xf>
    <xf numFmtId="0" fontId="0" fillId="0" borderId="26" xfId="0" applyNumberFormat="1" applyFont="1" applyFill="1" applyBorder="1" applyAlignment="1">
      <alignment horizontal="center" vertical="center" wrapText="1"/>
    </xf>
    <xf numFmtId="164" fontId="0" fillId="7" borderId="1" xfId="0" applyNumberFormat="1" applyFont="1" applyFill="1" applyBorder="1" applyAlignment="1">
      <alignment horizontal="right" wrapText="1"/>
    </xf>
    <xf numFmtId="164" fontId="0" fillId="7" borderId="26" xfId="0" applyNumberFormat="1" applyFont="1" applyFill="1" applyBorder="1" applyAlignment="1">
      <alignment horizontal="right" wrapText="1"/>
    </xf>
    <xf numFmtId="0" fontId="4" fillId="3" borderId="40" xfId="0" applyFont="1" applyFill="1" applyBorder="1" applyAlignment="1">
      <alignment horizontal="center"/>
    </xf>
    <xf numFmtId="0" fontId="4" fillId="3" borderId="29" xfId="0" applyFont="1" applyFill="1" applyBorder="1" applyAlignment="1">
      <alignment horizontal="center"/>
    </xf>
    <xf numFmtId="0" fontId="4" fillId="3" borderId="39" xfId="0" applyFont="1" applyFill="1" applyBorder="1" applyAlignment="1">
      <alignment horizontal="center"/>
    </xf>
    <xf numFmtId="0" fontId="27" fillId="0" borderId="1" xfId="0" applyFont="1" applyBorder="1" applyAlignment="1">
      <alignment horizontal="left" vertical="top" wrapText="1"/>
    </xf>
    <xf numFmtId="0" fontId="4" fillId="0" borderId="36" xfId="0" applyFont="1" applyBorder="1" applyAlignment="1">
      <alignment horizontal="center"/>
    </xf>
    <xf numFmtId="0" fontId="4" fillId="0" borderId="38" xfId="0" applyFont="1" applyBorder="1" applyAlignment="1">
      <alignment horizontal="center"/>
    </xf>
    <xf numFmtId="0" fontId="4" fillId="0" borderId="37" xfId="0" applyFont="1" applyBorder="1" applyAlignment="1">
      <alignment horizontal="center"/>
    </xf>
    <xf numFmtId="0" fontId="4" fillId="4" borderId="28" xfId="0" applyFont="1" applyFill="1" applyBorder="1" applyAlignment="1">
      <alignment horizontal="center" vertical="center" wrapText="1"/>
    </xf>
    <xf numFmtId="0" fontId="4" fillId="4" borderId="29"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0" fillId="0" borderId="1" xfId="0" applyNumberFormat="1" applyFont="1" applyBorder="1" applyAlignment="1">
      <alignment horizontal="justify" vertical="center" wrapText="1"/>
    </xf>
    <xf numFmtId="0" fontId="2" fillId="0" borderId="36" xfId="0" applyFont="1" applyBorder="1" applyAlignment="1">
      <alignment horizontal="center"/>
    </xf>
    <xf numFmtId="0" fontId="2" fillId="0" borderId="38" xfId="0" applyFont="1" applyBorder="1" applyAlignment="1">
      <alignment horizontal="center"/>
    </xf>
    <xf numFmtId="0" fontId="2" fillId="0" borderId="37" xfId="0" applyFont="1" applyBorder="1" applyAlignment="1">
      <alignment horizontal="center"/>
    </xf>
    <xf numFmtId="0" fontId="20" fillId="0" borderId="9" xfId="0" applyFont="1" applyBorder="1" applyAlignment="1">
      <alignment horizontal="left" wrapText="1"/>
    </xf>
    <xf numFmtId="0" fontId="20" fillId="0" borderId="8" xfId="0" applyFont="1" applyBorder="1" applyAlignment="1">
      <alignment horizontal="left" wrapText="1"/>
    </xf>
    <xf numFmtId="0" fontId="20" fillId="0" borderId="7" xfId="0" applyFont="1" applyBorder="1" applyAlignment="1">
      <alignment horizontal="left"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23"/>
  <sheetViews>
    <sheetView workbookViewId="0">
      <selection activeCell="D12" sqref="D12"/>
    </sheetView>
  </sheetViews>
  <sheetFormatPr defaultColWidth="8.85546875" defaultRowHeight="15.75" x14ac:dyDescent="0.25"/>
  <cols>
    <col min="1" max="2" width="1.28515625" style="2" customWidth="1"/>
    <col min="3" max="3" width="46.42578125" style="2" bestFit="1" customWidth="1"/>
    <col min="4" max="4" width="61.28515625" style="2" customWidth="1"/>
    <col min="5" max="7" width="1.28515625" style="2" customWidth="1"/>
    <col min="8" max="256" width="8.85546875" style="2"/>
    <col min="257" max="258" width="1.28515625" style="2" customWidth="1"/>
    <col min="259" max="259" width="46.42578125" style="2" bestFit="1" customWidth="1"/>
    <col min="260" max="260" width="61.28515625" style="2" customWidth="1"/>
    <col min="261" max="263" width="1.28515625" style="2" customWidth="1"/>
    <col min="264" max="512" width="8.85546875" style="2"/>
    <col min="513" max="514" width="1.28515625" style="2" customWidth="1"/>
    <col min="515" max="515" width="46.42578125" style="2" bestFit="1" customWidth="1"/>
    <col min="516" max="516" width="61.28515625" style="2" customWidth="1"/>
    <col min="517" max="519" width="1.28515625" style="2" customWidth="1"/>
    <col min="520" max="768" width="8.85546875" style="2"/>
    <col min="769" max="770" width="1.28515625" style="2" customWidth="1"/>
    <col min="771" max="771" width="46.42578125" style="2" bestFit="1" customWidth="1"/>
    <col min="772" max="772" width="61.28515625" style="2" customWidth="1"/>
    <col min="773" max="775" width="1.28515625" style="2" customWidth="1"/>
    <col min="776" max="1024" width="8.85546875" style="2"/>
    <col min="1025" max="1026" width="1.28515625" style="2" customWidth="1"/>
    <col min="1027" max="1027" width="46.42578125" style="2" bestFit="1" customWidth="1"/>
    <col min="1028" max="1028" width="61.28515625" style="2" customWidth="1"/>
    <col min="1029" max="1031" width="1.28515625" style="2" customWidth="1"/>
    <col min="1032" max="1280" width="8.85546875" style="2"/>
    <col min="1281" max="1282" width="1.28515625" style="2" customWidth="1"/>
    <col min="1283" max="1283" width="46.42578125" style="2" bestFit="1" customWidth="1"/>
    <col min="1284" max="1284" width="61.28515625" style="2" customWidth="1"/>
    <col min="1285" max="1287" width="1.28515625" style="2" customWidth="1"/>
    <col min="1288" max="1536" width="8.85546875" style="2"/>
    <col min="1537" max="1538" width="1.28515625" style="2" customWidth="1"/>
    <col min="1539" max="1539" width="46.42578125" style="2" bestFit="1" customWidth="1"/>
    <col min="1540" max="1540" width="61.28515625" style="2" customWidth="1"/>
    <col min="1541" max="1543" width="1.28515625" style="2" customWidth="1"/>
    <col min="1544" max="1792" width="8.85546875" style="2"/>
    <col min="1793" max="1794" width="1.28515625" style="2" customWidth="1"/>
    <col min="1795" max="1795" width="46.42578125" style="2" bestFit="1" customWidth="1"/>
    <col min="1796" max="1796" width="61.28515625" style="2" customWidth="1"/>
    <col min="1797" max="1799" width="1.28515625" style="2" customWidth="1"/>
    <col min="1800" max="2048" width="8.85546875" style="2"/>
    <col min="2049" max="2050" width="1.28515625" style="2" customWidth="1"/>
    <col min="2051" max="2051" width="46.42578125" style="2" bestFit="1" customWidth="1"/>
    <col min="2052" max="2052" width="61.28515625" style="2" customWidth="1"/>
    <col min="2053" max="2055" width="1.28515625" style="2" customWidth="1"/>
    <col min="2056" max="2304" width="8.85546875" style="2"/>
    <col min="2305" max="2306" width="1.28515625" style="2" customWidth="1"/>
    <col min="2307" max="2307" width="46.42578125" style="2" bestFit="1" customWidth="1"/>
    <col min="2308" max="2308" width="61.28515625" style="2" customWidth="1"/>
    <col min="2309" max="2311" width="1.28515625" style="2" customWidth="1"/>
    <col min="2312" max="2560" width="8.85546875" style="2"/>
    <col min="2561" max="2562" width="1.28515625" style="2" customWidth="1"/>
    <col min="2563" max="2563" width="46.42578125" style="2" bestFit="1" customWidth="1"/>
    <col min="2564" max="2564" width="61.28515625" style="2" customWidth="1"/>
    <col min="2565" max="2567" width="1.28515625" style="2" customWidth="1"/>
    <col min="2568" max="2816" width="8.85546875" style="2"/>
    <col min="2817" max="2818" width="1.28515625" style="2" customWidth="1"/>
    <col min="2819" max="2819" width="46.42578125" style="2" bestFit="1" customWidth="1"/>
    <col min="2820" max="2820" width="61.28515625" style="2" customWidth="1"/>
    <col min="2821" max="2823" width="1.28515625" style="2" customWidth="1"/>
    <col min="2824" max="3072" width="8.85546875" style="2"/>
    <col min="3073" max="3074" width="1.28515625" style="2" customWidth="1"/>
    <col min="3075" max="3075" width="46.42578125" style="2" bestFit="1" customWidth="1"/>
    <col min="3076" max="3076" width="61.28515625" style="2" customWidth="1"/>
    <col min="3077" max="3079" width="1.28515625" style="2" customWidth="1"/>
    <col min="3080" max="3328" width="8.85546875" style="2"/>
    <col min="3329" max="3330" width="1.28515625" style="2" customWidth="1"/>
    <col min="3331" max="3331" width="46.42578125" style="2" bestFit="1" customWidth="1"/>
    <col min="3332" max="3332" width="61.28515625" style="2" customWidth="1"/>
    <col min="3333" max="3335" width="1.28515625" style="2" customWidth="1"/>
    <col min="3336" max="3584" width="8.85546875" style="2"/>
    <col min="3585" max="3586" width="1.28515625" style="2" customWidth="1"/>
    <col min="3587" max="3587" width="46.42578125" style="2" bestFit="1" customWidth="1"/>
    <col min="3588" max="3588" width="61.28515625" style="2" customWidth="1"/>
    <col min="3589" max="3591" width="1.28515625" style="2" customWidth="1"/>
    <col min="3592" max="3840" width="8.85546875" style="2"/>
    <col min="3841" max="3842" width="1.28515625" style="2" customWidth="1"/>
    <col min="3843" max="3843" width="46.42578125" style="2" bestFit="1" customWidth="1"/>
    <col min="3844" max="3844" width="61.28515625" style="2" customWidth="1"/>
    <col min="3845" max="3847" width="1.28515625" style="2" customWidth="1"/>
    <col min="3848" max="4096" width="8.85546875" style="2"/>
    <col min="4097" max="4098" width="1.28515625" style="2" customWidth="1"/>
    <col min="4099" max="4099" width="46.42578125" style="2" bestFit="1" customWidth="1"/>
    <col min="4100" max="4100" width="61.28515625" style="2" customWidth="1"/>
    <col min="4101" max="4103" width="1.28515625" style="2" customWidth="1"/>
    <col min="4104" max="4352" width="8.85546875" style="2"/>
    <col min="4353" max="4354" width="1.28515625" style="2" customWidth="1"/>
    <col min="4355" max="4355" width="46.42578125" style="2" bestFit="1" customWidth="1"/>
    <col min="4356" max="4356" width="61.28515625" style="2" customWidth="1"/>
    <col min="4357" max="4359" width="1.28515625" style="2" customWidth="1"/>
    <col min="4360" max="4608" width="8.85546875" style="2"/>
    <col min="4609" max="4610" width="1.28515625" style="2" customWidth="1"/>
    <col min="4611" max="4611" width="46.42578125" style="2" bestFit="1" customWidth="1"/>
    <col min="4612" max="4612" width="61.28515625" style="2" customWidth="1"/>
    <col min="4613" max="4615" width="1.28515625" style="2" customWidth="1"/>
    <col min="4616" max="4864" width="8.85546875" style="2"/>
    <col min="4865" max="4866" width="1.28515625" style="2" customWidth="1"/>
    <col min="4867" max="4867" width="46.42578125" style="2" bestFit="1" customWidth="1"/>
    <col min="4868" max="4868" width="61.28515625" style="2" customWidth="1"/>
    <col min="4869" max="4871" width="1.28515625" style="2" customWidth="1"/>
    <col min="4872" max="5120" width="8.85546875" style="2"/>
    <col min="5121" max="5122" width="1.28515625" style="2" customWidth="1"/>
    <col min="5123" max="5123" width="46.42578125" style="2" bestFit="1" customWidth="1"/>
    <col min="5124" max="5124" width="61.28515625" style="2" customWidth="1"/>
    <col min="5125" max="5127" width="1.28515625" style="2" customWidth="1"/>
    <col min="5128" max="5376" width="8.85546875" style="2"/>
    <col min="5377" max="5378" width="1.28515625" style="2" customWidth="1"/>
    <col min="5379" max="5379" width="46.42578125" style="2" bestFit="1" customWidth="1"/>
    <col min="5380" max="5380" width="61.28515625" style="2" customWidth="1"/>
    <col min="5381" max="5383" width="1.28515625" style="2" customWidth="1"/>
    <col min="5384" max="5632" width="8.85546875" style="2"/>
    <col min="5633" max="5634" width="1.28515625" style="2" customWidth="1"/>
    <col min="5635" max="5635" width="46.42578125" style="2" bestFit="1" customWidth="1"/>
    <col min="5636" max="5636" width="61.28515625" style="2" customWidth="1"/>
    <col min="5637" max="5639" width="1.28515625" style="2" customWidth="1"/>
    <col min="5640" max="5888" width="8.85546875" style="2"/>
    <col min="5889" max="5890" width="1.28515625" style="2" customWidth="1"/>
    <col min="5891" max="5891" width="46.42578125" style="2" bestFit="1" customWidth="1"/>
    <col min="5892" max="5892" width="61.28515625" style="2" customWidth="1"/>
    <col min="5893" max="5895" width="1.28515625" style="2" customWidth="1"/>
    <col min="5896" max="6144" width="8.85546875" style="2"/>
    <col min="6145" max="6146" width="1.28515625" style="2" customWidth="1"/>
    <col min="6147" max="6147" width="46.42578125" style="2" bestFit="1" customWidth="1"/>
    <col min="6148" max="6148" width="61.28515625" style="2" customWidth="1"/>
    <col min="6149" max="6151" width="1.28515625" style="2" customWidth="1"/>
    <col min="6152" max="6400" width="8.85546875" style="2"/>
    <col min="6401" max="6402" width="1.28515625" style="2" customWidth="1"/>
    <col min="6403" max="6403" width="46.42578125" style="2" bestFit="1" customWidth="1"/>
    <col min="6404" max="6404" width="61.28515625" style="2" customWidth="1"/>
    <col min="6405" max="6407" width="1.28515625" style="2" customWidth="1"/>
    <col min="6408" max="6656" width="8.85546875" style="2"/>
    <col min="6657" max="6658" width="1.28515625" style="2" customWidth="1"/>
    <col min="6659" max="6659" width="46.42578125" style="2" bestFit="1" customWidth="1"/>
    <col min="6660" max="6660" width="61.28515625" style="2" customWidth="1"/>
    <col min="6661" max="6663" width="1.28515625" style="2" customWidth="1"/>
    <col min="6664" max="6912" width="8.85546875" style="2"/>
    <col min="6913" max="6914" width="1.28515625" style="2" customWidth="1"/>
    <col min="6915" max="6915" width="46.42578125" style="2" bestFit="1" customWidth="1"/>
    <col min="6916" max="6916" width="61.28515625" style="2" customWidth="1"/>
    <col min="6917" max="6919" width="1.28515625" style="2" customWidth="1"/>
    <col min="6920" max="7168" width="8.85546875" style="2"/>
    <col min="7169" max="7170" width="1.28515625" style="2" customWidth="1"/>
    <col min="7171" max="7171" width="46.42578125" style="2" bestFit="1" customWidth="1"/>
    <col min="7172" max="7172" width="61.28515625" style="2" customWidth="1"/>
    <col min="7173" max="7175" width="1.28515625" style="2" customWidth="1"/>
    <col min="7176" max="7424" width="8.85546875" style="2"/>
    <col min="7425" max="7426" width="1.28515625" style="2" customWidth="1"/>
    <col min="7427" max="7427" width="46.42578125" style="2" bestFit="1" customWidth="1"/>
    <col min="7428" max="7428" width="61.28515625" style="2" customWidth="1"/>
    <col min="7429" max="7431" width="1.28515625" style="2" customWidth="1"/>
    <col min="7432" max="7680" width="8.85546875" style="2"/>
    <col min="7681" max="7682" width="1.28515625" style="2" customWidth="1"/>
    <col min="7683" max="7683" width="46.42578125" style="2" bestFit="1" customWidth="1"/>
    <col min="7684" max="7684" width="61.28515625" style="2" customWidth="1"/>
    <col min="7685" max="7687" width="1.28515625" style="2" customWidth="1"/>
    <col min="7688" max="7936" width="8.85546875" style="2"/>
    <col min="7937" max="7938" width="1.28515625" style="2" customWidth="1"/>
    <col min="7939" max="7939" width="46.42578125" style="2" bestFit="1" customWidth="1"/>
    <col min="7940" max="7940" width="61.28515625" style="2" customWidth="1"/>
    <col min="7941" max="7943" width="1.28515625" style="2" customWidth="1"/>
    <col min="7944" max="8192" width="8.85546875" style="2"/>
    <col min="8193" max="8194" width="1.28515625" style="2" customWidth="1"/>
    <col min="8195" max="8195" width="46.42578125" style="2" bestFit="1" customWidth="1"/>
    <col min="8196" max="8196" width="61.28515625" style="2" customWidth="1"/>
    <col min="8197" max="8199" width="1.28515625" style="2" customWidth="1"/>
    <col min="8200" max="8448" width="8.85546875" style="2"/>
    <col min="8449" max="8450" width="1.28515625" style="2" customWidth="1"/>
    <col min="8451" max="8451" width="46.42578125" style="2" bestFit="1" customWidth="1"/>
    <col min="8452" max="8452" width="61.28515625" style="2" customWidth="1"/>
    <col min="8453" max="8455" width="1.28515625" style="2" customWidth="1"/>
    <col min="8456" max="8704" width="8.85546875" style="2"/>
    <col min="8705" max="8706" width="1.28515625" style="2" customWidth="1"/>
    <col min="8707" max="8707" width="46.42578125" style="2" bestFit="1" customWidth="1"/>
    <col min="8708" max="8708" width="61.28515625" style="2" customWidth="1"/>
    <col min="8709" max="8711" width="1.28515625" style="2" customWidth="1"/>
    <col min="8712" max="8960" width="8.85546875" style="2"/>
    <col min="8961" max="8962" width="1.28515625" style="2" customWidth="1"/>
    <col min="8963" max="8963" width="46.42578125" style="2" bestFit="1" customWidth="1"/>
    <col min="8964" max="8964" width="61.28515625" style="2" customWidth="1"/>
    <col min="8965" max="8967" width="1.28515625" style="2" customWidth="1"/>
    <col min="8968" max="9216" width="8.85546875" style="2"/>
    <col min="9217" max="9218" width="1.28515625" style="2" customWidth="1"/>
    <col min="9219" max="9219" width="46.42578125" style="2" bestFit="1" customWidth="1"/>
    <col min="9220" max="9220" width="61.28515625" style="2" customWidth="1"/>
    <col min="9221" max="9223" width="1.28515625" style="2" customWidth="1"/>
    <col min="9224" max="9472" width="8.85546875" style="2"/>
    <col min="9473" max="9474" width="1.28515625" style="2" customWidth="1"/>
    <col min="9475" max="9475" width="46.42578125" style="2" bestFit="1" customWidth="1"/>
    <col min="9476" max="9476" width="61.28515625" style="2" customWidth="1"/>
    <col min="9477" max="9479" width="1.28515625" style="2" customWidth="1"/>
    <col min="9480" max="9728" width="8.85546875" style="2"/>
    <col min="9729" max="9730" width="1.28515625" style="2" customWidth="1"/>
    <col min="9731" max="9731" width="46.42578125" style="2" bestFit="1" customWidth="1"/>
    <col min="9732" max="9732" width="61.28515625" style="2" customWidth="1"/>
    <col min="9733" max="9735" width="1.28515625" style="2" customWidth="1"/>
    <col min="9736" max="9984" width="8.85546875" style="2"/>
    <col min="9985" max="9986" width="1.28515625" style="2" customWidth="1"/>
    <col min="9987" max="9987" width="46.42578125" style="2" bestFit="1" customWidth="1"/>
    <col min="9988" max="9988" width="61.28515625" style="2" customWidth="1"/>
    <col min="9989" max="9991" width="1.28515625" style="2" customWidth="1"/>
    <col min="9992" max="10240" width="8.85546875" style="2"/>
    <col min="10241" max="10242" width="1.28515625" style="2" customWidth="1"/>
    <col min="10243" max="10243" width="46.42578125" style="2" bestFit="1" customWidth="1"/>
    <col min="10244" max="10244" width="61.28515625" style="2" customWidth="1"/>
    <col min="10245" max="10247" width="1.28515625" style="2" customWidth="1"/>
    <col min="10248" max="10496" width="8.85546875" style="2"/>
    <col min="10497" max="10498" width="1.28515625" style="2" customWidth="1"/>
    <col min="10499" max="10499" width="46.42578125" style="2" bestFit="1" customWidth="1"/>
    <col min="10500" max="10500" width="61.28515625" style="2" customWidth="1"/>
    <col min="10501" max="10503" width="1.28515625" style="2" customWidth="1"/>
    <col min="10504" max="10752" width="8.85546875" style="2"/>
    <col min="10753" max="10754" width="1.28515625" style="2" customWidth="1"/>
    <col min="10755" max="10755" width="46.42578125" style="2" bestFit="1" customWidth="1"/>
    <col min="10756" max="10756" width="61.28515625" style="2" customWidth="1"/>
    <col min="10757" max="10759" width="1.28515625" style="2" customWidth="1"/>
    <col min="10760" max="11008" width="8.85546875" style="2"/>
    <col min="11009" max="11010" width="1.28515625" style="2" customWidth="1"/>
    <col min="11011" max="11011" width="46.42578125" style="2" bestFit="1" customWidth="1"/>
    <col min="11012" max="11012" width="61.28515625" style="2" customWidth="1"/>
    <col min="11013" max="11015" width="1.28515625" style="2" customWidth="1"/>
    <col min="11016" max="11264" width="8.85546875" style="2"/>
    <col min="11265" max="11266" width="1.28515625" style="2" customWidth="1"/>
    <col min="11267" max="11267" width="46.42578125" style="2" bestFit="1" customWidth="1"/>
    <col min="11268" max="11268" width="61.28515625" style="2" customWidth="1"/>
    <col min="11269" max="11271" width="1.28515625" style="2" customWidth="1"/>
    <col min="11272" max="11520" width="8.85546875" style="2"/>
    <col min="11521" max="11522" width="1.28515625" style="2" customWidth="1"/>
    <col min="11523" max="11523" width="46.42578125" style="2" bestFit="1" customWidth="1"/>
    <col min="11524" max="11524" width="61.28515625" style="2" customWidth="1"/>
    <col min="11525" max="11527" width="1.28515625" style="2" customWidth="1"/>
    <col min="11528" max="11776" width="8.85546875" style="2"/>
    <col min="11777" max="11778" width="1.28515625" style="2" customWidth="1"/>
    <col min="11779" max="11779" width="46.42578125" style="2" bestFit="1" customWidth="1"/>
    <col min="11780" max="11780" width="61.28515625" style="2" customWidth="1"/>
    <col min="11781" max="11783" width="1.28515625" style="2" customWidth="1"/>
    <col min="11784" max="12032" width="8.85546875" style="2"/>
    <col min="12033" max="12034" width="1.28515625" style="2" customWidth="1"/>
    <col min="12035" max="12035" width="46.42578125" style="2" bestFit="1" customWidth="1"/>
    <col min="12036" max="12036" width="61.28515625" style="2" customWidth="1"/>
    <col min="12037" max="12039" width="1.28515625" style="2" customWidth="1"/>
    <col min="12040" max="12288" width="8.85546875" style="2"/>
    <col min="12289" max="12290" width="1.28515625" style="2" customWidth="1"/>
    <col min="12291" max="12291" width="46.42578125" style="2" bestFit="1" customWidth="1"/>
    <col min="12292" max="12292" width="61.28515625" style="2" customWidth="1"/>
    <col min="12293" max="12295" width="1.28515625" style="2" customWidth="1"/>
    <col min="12296" max="12544" width="8.85546875" style="2"/>
    <col min="12545" max="12546" width="1.28515625" style="2" customWidth="1"/>
    <col min="12547" max="12547" width="46.42578125" style="2" bestFit="1" customWidth="1"/>
    <col min="12548" max="12548" width="61.28515625" style="2" customWidth="1"/>
    <col min="12549" max="12551" width="1.28515625" style="2" customWidth="1"/>
    <col min="12552" max="12800" width="8.85546875" style="2"/>
    <col min="12801" max="12802" width="1.28515625" style="2" customWidth="1"/>
    <col min="12803" max="12803" width="46.42578125" style="2" bestFit="1" customWidth="1"/>
    <col min="12804" max="12804" width="61.28515625" style="2" customWidth="1"/>
    <col min="12805" max="12807" width="1.28515625" style="2" customWidth="1"/>
    <col min="12808" max="13056" width="8.85546875" style="2"/>
    <col min="13057" max="13058" width="1.28515625" style="2" customWidth="1"/>
    <col min="13059" max="13059" width="46.42578125" style="2" bestFit="1" customWidth="1"/>
    <col min="13060" max="13060" width="61.28515625" style="2" customWidth="1"/>
    <col min="13061" max="13063" width="1.28515625" style="2" customWidth="1"/>
    <col min="13064" max="13312" width="8.85546875" style="2"/>
    <col min="13313" max="13314" width="1.28515625" style="2" customWidth="1"/>
    <col min="13315" max="13315" width="46.42578125" style="2" bestFit="1" customWidth="1"/>
    <col min="13316" max="13316" width="61.28515625" style="2" customWidth="1"/>
    <col min="13317" max="13319" width="1.28515625" style="2" customWidth="1"/>
    <col min="13320" max="13568" width="8.85546875" style="2"/>
    <col min="13569" max="13570" width="1.28515625" style="2" customWidth="1"/>
    <col min="13571" max="13571" width="46.42578125" style="2" bestFit="1" customWidth="1"/>
    <col min="13572" max="13572" width="61.28515625" style="2" customWidth="1"/>
    <col min="13573" max="13575" width="1.28515625" style="2" customWidth="1"/>
    <col min="13576" max="13824" width="8.85546875" style="2"/>
    <col min="13825" max="13826" width="1.28515625" style="2" customWidth="1"/>
    <col min="13827" max="13827" width="46.42578125" style="2" bestFit="1" customWidth="1"/>
    <col min="13828" max="13828" width="61.28515625" style="2" customWidth="1"/>
    <col min="13829" max="13831" width="1.28515625" style="2" customWidth="1"/>
    <col min="13832" max="14080" width="8.85546875" style="2"/>
    <col min="14081" max="14082" width="1.28515625" style="2" customWidth="1"/>
    <col min="14083" max="14083" width="46.42578125" style="2" bestFit="1" customWidth="1"/>
    <col min="14084" max="14084" width="61.28515625" style="2" customWidth="1"/>
    <col min="14085" max="14087" width="1.28515625" style="2" customWidth="1"/>
    <col min="14088" max="14336" width="8.85546875" style="2"/>
    <col min="14337" max="14338" width="1.28515625" style="2" customWidth="1"/>
    <col min="14339" max="14339" width="46.42578125" style="2" bestFit="1" customWidth="1"/>
    <col min="14340" max="14340" width="61.28515625" style="2" customWidth="1"/>
    <col min="14341" max="14343" width="1.28515625" style="2" customWidth="1"/>
    <col min="14344" max="14592" width="8.85546875" style="2"/>
    <col min="14593" max="14594" width="1.28515625" style="2" customWidth="1"/>
    <col min="14595" max="14595" width="46.42578125" style="2" bestFit="1" customWidth="1"/>
    <col min="14596" max="14596" width="61.28515625" style="2" customWidth="1"/>
    <col min="14597" max="14599" width="1.28515625" style="2" customWidth="1"/>
    <col min="14600" max="14848" width="8.85546875" style="2"/>
    <col min="14849" max="14850" width="1.28515625" style="2" customWidth="1"/>
    <col min="14851" max="14851" width="46.42578125" style="2" bestFit="1" customWidth="1"/>
    <col min="14852" max="14852" width="61.28515625" style="2" customWidth="1"/>
    <col min="14853" max="14855" width="1.28515625" style="2" customWidth="1"/>
    <col min="14856" max="15104" width="8.85546875" style="2"/>
    <col min="15105" max="15106" width="1.28515625" style="2" customWidth="1"/>
    <col min="15107" max="15107" width="46.42578125" style="2" bestFit="1" customWidth="1"/>
    <col min="15108" max="15108" width="61.28515625" style="2" customWidth="1"/>
    <col min="15109" max="15111" width="1.28515625" style="2" customWidth="1"/>
    <col min="15112" max="15360" width="8.85546875" style="2"/>
    <col min="15361" max="15362" width="1.28515625" style="2" customWidth="1"/>
    <col min="15363" max="15363" width="46.42578125" style="2" bestFit="1" customWidth="1"/>
    <col min="15364" max="15364" width="61.28515625" style="2" customWidth="1"/>
    <col min="15365" max="15367" width="1.28515625" style="2" customWidth="1"/>
    <col min="15368" max="15616" width="8.85546875" style="2"/>
    <col min="15617" max="15618" width="1.28515625" style="2" customWidth="1"/>
    <col min="15619" max="15619" width="46.42578125" style="2" bestFit="1" customWidth="1"/>
    <col min="15620" max="15620" width="61.28515625" style="2" customWidth="1"/>
    <col min="15621" max="15623" width="1.28515625" style="2" customWidth="1"/>
    <col min="15624" max="15872" width="8.85546875" style="2"/>
    <col min="15873" max="15874" width="1.28515625" style="2" customWidth="1"/>
    <col min="15875" max="15875" width="46.42578125" style="2" bestFit="1" customWidth="1"/>
    <col min="15876" max="15876" width="61.28515625" style="2" customWidth="1"/>
    <col min="15877" max="15879" width="1.28515625" style="2" customWidth="1"/>
    <col min="15880" max="16128" width="8.85546875" style="2"/>
    <col min="16129" max="16130" width="1.28515625" style="2" customWidth="1"/>
    <col min="16131" max="16131" width="46.42578125" style="2" bestFit="1" customWidth="1"/>
    <col min="16132" max="16132" width="61.28515625" style="2" customWidth="1"/>
    <col min="16133" max="16135" width="1.28515625" style="2" customWidth="1"/>
    <col min="16136" max="16384" width="8.85546875" style="2"/>
  </cols>
  <sheetData>
    <row r="1" spans="2:5" ht="18.75" x14ac:dyDescent="0.3">
      <c r="C1" s="3"/>
    </row>
    <row r="2" spans="2:5" x14ac:dyDescent="0.25">
      <c r="B2" s="4"/>
      <c r="C2" s="5"/>
      <c r="D2" s="5"/>
      <c r="E2" s="6"/>
    </row>
    <row r="3" spans="2:5" ht="26.25" x14ac:dyDescent="0.4">
      <c r="B3" s="7"/>
      <c r="C3" s="133" t="s">
        <v>4</v>
      </c>
      <c r="D3" s="133"/>
      <c r="E3" s="8"/>
    </row>
    <row r="4" spans="2:5" x14ac:dyDescent="0.25">
      <c r="B4" s="7"/>
      <c r="C4" s="9"/>
      <c r="D4" s="9"/>
      <c r="E4" s="8"/>
    </row>
    <row r="5" spans="2:5" x14ac:dyDescent="0.25">
      <c r="B5" s="7"/>
      <c r="E5" s="8"/>
    </row>
    <row r="6" spans="2:5" x14ac:dyDescent="0.25">
      <c r="B6" s="7"/>
      <c r="E6" s="8"/>
    </row>
    <row r="7" spans="2:5" ht="21" x14ac:dyDescent="0.35">
      <c r="B7" s="7"/>
      <c r="C7" s="10" t="s">
        <v>5</v>
      </c>
      <c r="D7" s="11" t="s">
        <v>118</v>
      </c>
      <c r="E7" s="8"/>
    </row>
    <row r="8" spans="2:5" ht="21" x14ac:dyDescent="0.35">
      <c r="B8" s="7"/>
      <c r="C8" s="9"/>
      <c r="D8" s="12"/>
      <c r="E8" s="8"/>
    </row>
    <row r="9" spans="2:5" ht="21" x14ac:dyDescent="0.35">
      <c r="B9" s="7"/>
      <c r="C9" s="9"/>
      <c r="D9" s="12"/>
      <c r="E9" s="8"/>
    </row>
    <row r="10" spans="2:5" x14ac:dyDescent="0.25">
      <c r="B10" s="7"/>
      <c r="E10" s="8"/>
    </row>
    <row r="11" spans="2:5" s="3" customFormat="1" ht="18.75" x14ac:dyDescent="0.3">
      <c r="B11" s="13"/>
      <c r="E11" s="14"/>
    </row>
    <row r="12" spans="2:5" s="3" customFormat="1" ht="21" x14ac:dyDescent="0.3">
      <c r="B12" s="13"/>
      <c r="C12" s="15" t="s">
        <v>2</v>
      </c>
      <c r="D12" s="16" t="s">
        <v>119</v>
      </c>
      <c r="E12" s="14"/>
    </row>
    <row r="13" spans="2:5" s="3" customFormat="1" ht="21" x14ac:dyDescent="0.35">
      <c r="B13" s="13"/>
      <c r="C13" s="10"/>
      <c r="D13" s="12"/>
      <c r="E13" s="14"/>
    </row>
    <row r="14" spans="2:5" s="3" customFormat="1" ht="21" x14ac:dyDescent="0.35">
      <c r="B14" s="13"/>
      <c r="C14" s="10"/>
      <c r="D14" s="12"/>
      <c r="E14" s="14"/>
    </row>
    <row r="15" spans="2:5" s="3" customFormat="1" ht="21" x14ac:dyDescent="0.35">
      <c r="B15" s="13"/>
      <c r="C15" s="10"/>
      <c r="D15" s="17"/>
      <c r="E15" s="14"/>
    </row>
    <row r="16" spans="2:5" s="3" customFormat="1" ht="19.5" thickBot="1" x14ac:dyDescent="0.35">
      <c r="B16" s="13"/>
      <c r="E16" s="14"/>
    </row>
    <row r="17" spans="2:5" s="3" customFormat="1" ht="21.75" thickBot="1" x14ac:dyDescent="0.4">
      <c r="B17" s="13"/>
      <c r="C17" s="10" t="s">
        <v>1</v>
      </c>
      <c r="D17" s="43"/>
      <c r="E17" s="14"/>
    </row>
    <row r="18" spans="2:5" s="3" customFormat="1" ht="21" x14ac:dyDescent="0.35">
      <c r="B18" s="13"/>
      <c r="C18" s="10"/>
      <c r="D18" s="12"/>
      <c r="E18" s="14"/>
    </row>
    <row r="19" spans="2:5" s="3" customFormat="1" ht="18.75" x14ac:dyDescent="0.3">
      <c r="B19" s="13"/>
      <c r="E19" s="14"/>
    </row>
    <row r="20" spans="2:5" s="3" customFormat="1" ht="18.75" x14ac:dyDescent="0.3">
      <c r="B20" s="13"/>
      <c r="C20" s="10"/>
      <c r="D20" s="18"/>
      <c r="E20" s="14"/>
    </row>
    <row r="21" spans="2:5" x14ac:dyDescent="0.25">
      <c r="B21" s="7"/>
      <c r="C21" s="9"/>
      <c r="D21" s="19"/>
      <c r="E21" s="8"/>
    </row>
    <row r="22" spans="2:5" x14ac:dyDescent="0.25">
      <c r="B22" s="7"/>
      <c r="C22" s="9"/>
      <c r="D22" s="9"/>
      <c r="E22" s="8"/>
    </row>
    <row r="23" spans="2:5" x14ac:dyDescent="0.25">
      <c r="B23" s="20"/>
      <c r="C23" s="21"/>
      <c r="D23" s="21"/>
      <c r="E23" s="22"/>
    </row>
  </sheetData>
  <mergeCells count="1">
    <mergeCell ref="C3:D3"/>
  </mergeCells>
  <pageMargins left="0.7" right="0.7" top="0.75" bottom="0.75" header="0.3" footer="0.3"/>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4"/>
  <sheetViews>
    <sheetView workbookViewId="0">
      <selection activeCell="C2" sqref="C2:I2"/>
    </sheetView>
  </sheetViews>
  <sheetFormatPr defaultColWidth="9.140625" defaultRowHeight="15" x14ac:dyDescent="0.25"/>
  <cols>
    <col min="1" max="16" width="15.140625" style="23" customWidth="1"/>
    <col min="17" max="16384" width="9.140625" style="23"/>
  </cols>
  <sheetData>
    <row r="1" spans="1:16" s="1" customFormat="1" ht="21" x14ac:dyDescent="0.35">
      <c r="A1" s="153" t="s">
        <v>3</v>
      </c>
      <c r="B1" s="154"/>
      <c r="C1" s="147" t="s">
        <v>118</v>
      </c>
      <c r="D1" s="147"/>
      <c r="E1" s="147"/>
      <c r="F1" s="147"/>
      <c r="G1" s="147"/>
      <c r="H1" s="147"/>
      <c r="I1" s="148"/>
    </row>
    <row r="2" spans="1:16" s="1" customFormat="1" ht="21.75" customHeight="1" x14ac:dyDescent="0.35">
      <c r="A2" s="155" t="s">
        <v>2</v>
      </c>
      <c r="B2" s="156"/>
      <c r="C2" s="149" t="s">
        <v>119</v>
      </c>
      <c r="D2" s="149"/>
      <c r="E2" s="149"/>
      <c r="F2" s="149"/>
      <c r="G2" s="149"/>
      <c r="H2" s="149"/>
      <c r="I2" s="150"/>
    </row>
    <row r="3" spans="1:16" s="1" customFormat="1" ht="21.75" thickBot="1" x14ac:dyDescent="0.4">
      <c r="A3" s="157" t="s">
        <v>1</v>
      </c>
      <c r="B3" s="158"/>
      <c r="C3" s="151"/>
      <c r="D3" s="151"/>
      <c r="E3" s="151"/>
      <c r="F3" s="151"/>
      <c r="G3" s="151"/>
      <c r="H3" s="151"/>
      <c r="I3" s="152"/>
    </row>
    <row r="4" spans="1:16" ht="15.75" thickBot="1" x14ac:dyDescent="0.3">
      <c r="A4" s="50"/>
      <c r="B4" s="51"/>
      <c r="C4" s="51"/>
      <c r="D4" s="51"/>
      <c r="E4" s="51"/>
      <c r="F4" s="51"/>
      <c r="G4" s="51"/>
      <c r="H4" s="51"/>
      <c r="I4" s="51"/>
      <c r="J4" s="51"/>
      <c r="K4" s="51"/>
      <c r="L4" s="51"/>
      <c r="M4" s="51"/>
      <c r="N4" s="51"/>
      <c r="O4" s="51"/>
      <c r="P4" s="51"/>
    </row>
    <row r="5" spans="1:16" ht="23.25" x14ac:dyDescent="0.35">
      <c r="A5" s="144" t="s">
        <v>6</v>
      </c>
      <c r="B5" s="145"/>
      <c r="C5" s="145"/>
      <c r="D5" s="145"/>
      <c r="E5" s="145"/>
      <c r="F5" s="145"/>
      <c r="G5" s="145"/>
      <c r="H5" s="145"/>
      <c r="I5" s="146"/>
      <c r="J5" s="73"/>
      <c r="K5" s="73"/>
      <c r="L5" s="73"/>
      <c r="M5" s="73"/>
      <c r="N5" s="73"/>
      <c r="O5" s="73"/>
      <c r="P5" s="73"/>
    </row>
    <row r="6" spans="1:16" x14ac:dyDescent="0.25">
      <c r="A6" s="135" t="s">
        <v>36</v>
      </c>
      <c r="B6" s="136"/>
      <c r="C6" s="136"/>
      <c r="D6" s="136"/>
      <c r="E6" s="136"/>
      <c r="F6" s="136"/>
      <c r="G6" s="136"/>
      <c r="H6" s="136"/>
      <c r="I6" s="137"/>
      <c r="J6" s="51"/>
      <c r="K6" s="51"/>
      <c r="L6" s="51"/>
      <c r="M6" s="51"/>
      <c r="N6" s="51"/>
      <c r="O6" s="51"/>
      <c r="P6" s="51"/>
    </row>
    <row r="7" spans="1:16" x14ac:dyDescent="0.25">
      <c r="A7" s="135" t="s">
        <v>37</v>
      </c>
      <c r="B7" s="136"/>
      <c r="C7" s="136"/>
      <c r="D7" s="136"/>
      <c r="E7" s="136"/>
      <c r="F7" s="136"/>
      <c r="G7" s="136"/>
      <c r="H7" s="136"/>
      <c r="I7" s="137"/>
      <c r="J7" s="51"/>
      <c r="K7" s="51"/>
      <c r="L7" s="51"/>
      <c r="M7" s="51"/>
      <c r="N7" s="51"/>
      <c r="O7" s="51"/>
      <c r="P7" s="51"/>
    </row>
    <row r="8" spans="1:16" ht="28.15" customHeight="1" x14ac:dyDescent="0.25">
      <c r="A8" s="135" t="s">
        <v>107</v>
      </c>
      <c r="B8" s="136"/>
      <c r="C8" s="136"/>
      <c r="D8" s="136"/>
      <c r="E8" s="136"/>
      <c r="F8" s="136"/>
      <c r="G8" s="136"/>
      <c r="H8" s="136"/>
      <c r="I8" s="137"/>
      <c r="J8" s="52"/>
      <c r="K8" s="52"/>
      <c r="L8" s="52"/>
      <c r="M8" s="52"/>
      <c r="N8" s="52"/>
      <c r="O8" s="52"/>
      <c r="P8" s="52"/>
    </row>
    <row r="9" spans="1:16" x14ac:dyDescent="0.25">
      <c r="A9" s="135" t="s">
        <v>38</v>
      </c>
      <c r="B9" s="136"/>
      <c r="C9" s="136"/>
      <c r="D9" s="136"/>
      <c r="E9" s="136"/>
      <c r="F9" s="136"/>
      <c r="G9" s="136"/>
      <c r="H9" s="136"/>
      <c r="I9" s="137"/>
      <c r="J9" s="49"/>
      <c r="K9" s="49"/>
      <c r="L9" s="49"/>
      <c r="M9" s="49"/>
      <c r="N9" s="49"/>
      <c r="O9" s="49"/>
      <c r="P9" s="49"/>
    </row>
    <row r="10" spans="1:16" x14ac:dyDescent="0.25">
      <c r="A10" s="135" t="s">
        <v>106</v>
      </c>
      <c r="B10" s="136"/>
      <c r="C10" s="136"/>
      <c r="D10" s="136"/>
      <c r="E10" s="136"/>
      <c r="F10" s="136"/>
      <c r="G10" s="136"/>
      <c r="H10" s="136"/>
      <c r="I10" s="137"/>
      <c r="J10" s="51"/>
      <c r="K10" s="51"/>
      <c r="L10" s="51"/>
      <c r="M10" s="51"/>
      <c r="N10" s="51"/>
      <c r="O10" s="51"/>
      <c r="P10" s="51"/>
    </row>
    <row r="11" spans="1:16" x14ac:dyDescent="0.25">
      <c r="A11" s="135" t="s">
        <v>33</v>
      </c>
      <c r="B11" s="136"/>
      <c r="C11" s="136"/>
      <c r="D11" s="136"/>
      <c r="E11" s="136"/>
      <c r="F11" s="136"/>
      <c r="G11" s="136"/>
      <c r="H11" s="136"/>
      <c r="I11" s="137"/>
      <c r="J11" s="51"/>
      <c r="K11" s="51"/>
      <c r="L11" s="51"/>
      <c r="M11" s="51"/>
      <c r="N11" s="51"/>
      <c r="O11" s="51"/>
      <c r="P11" s="51"/>
    </row>
    <row r="12" spans="1:16" ht="16.5" customHeight="1" x14ac:dyDescent="0.25">
      <c r="A12" s="138" t="s">
        <v>22</v>
      </c>
      <c r="B12" s="139"/>
      <c r="C12" s="139"/>
      <c r="D12" s="139"/>
      <c r="E12" s="139"/>
      <c r="F12" s="139"/>
      <c r="G12" s="139"/>
      <c r="H12" s="139"/>
      <c r="I12" s="140"/>
      <c r="J12" s="52"/>
      <c r="K12" s="52"/>
      <c r="L12" s="52"/>
      <c r="M12" s="52"/>
      <c r="N12" s="52"/>
      <c r="O12" s="52"/>
      <c r="P12" s="52"/>
    </row>
    <row r="13" spans="1:16" x14ac:dyDescent="0.25">
      <c r="A13" s="141" t="s">
        <v>23</v>
      </c>
      <c r="B13" s="142"/>
      <c r="C13" s="142"/>
      <c r="D13" s="142"/>
      <c r="E13" s="142"/>
      <c r="F13" s="142"/>
      <c r="G13" s="142"/>
      <c r="H13" s="142"/>
      <c r="I13" s="143"/>
      <c r="J13" s="45"/>
      <c r="K13" s="45"/>
      <c r="L13" s="45"/>
      <c r="M13" s="45"/>
      <c r="N13" s="45"/>
      <c r="O13" s="45"/>
      <c r="P13" s="45"/>
    </row>
    <row r="14" spans="1:16" x14ac:dyDescent="0.25">
      <c r="A14" s="141" t="s">
        <v>24</v>
      </c>
      <c r="B14" s="142"/>
      <c r="C14" s="142"/>
      <c r="D14" s="142"/>
      <c r="E14" s="142"/>
      <c r="F14" s="142"/>
      <c r="G14" s="142"/>
      <c r="H14" s="142"/>
      <c r="I14" s="143"/>
      <c r="J14" s="45"/>
      <c r="K14" s="45"/>
      <c r="L14" s="45"/>
      <c r="M14" s="45"/>
      <c r="N14" s="45"/>
      <c r="O14" s="45"/>
      <c r="P14" s="45"/>
    </row>
    <row r="15" spans="1:16" x14ac:dyDescent="0.25">
      <c r="A15" s="141" t="s">
        <v>105</v>
      </c>
      <c r="B15" s="142"/>
      <c r="C15" s="142"/>
      <c r="D15" s="142"/>
      <c r="E15" s="142"/>
      <c r="F15" s="142"/>
      <c r="G15" s="142"/>
      <c r="H15" s="142"/>
      <c r="I15" s="143"/>
      <c r="J15" s="45"/>
      <c r="K15" s="45"/>
      <c r="L15" s="45"/>
      <c r="M15" s="45"/>
      <c r="N15" s="45"/>
      <c r="O15" s="45"/>
      <c r="P15" s="45"/>
    </row>
    <row r="16" spans="1:16" x14ac:dyDescent="0.25">
      <c r="A16" s="135" t="s">
        <v>65</v>
      </c>
      <c r="B16" s="136"/>
      <c r="C16" s="136"/>
      <c r="D16" s="136"/>
      <c r="E16" s="136"/>
      <c r="F16" s="136"/>
      <c r="G16" s="136"/>
      <c r="H16" s="136"/>
      <c r="I16" s="137"/>
      <c r="J16" s="51"/>
      <c r="K16" s="51"/>
      <c r="L16" s="51"/>
      <c r="M16" s="51"/>
      <c r="N16" s="51"/>
      <c r="O16" s="51"/>
      <c r="P16" s="51"/>
    </row>
    <row r="17" spans="1:16" x14ac:dyDescent="0.25">
      <c r="A17" s="135" t="s">
        <v>59</v>
      </c>
      <c r="B17" s="136"/>
      <c r="C17" s="136"/>
      <c r="D17" s="136"/>
      <c r="E17" s="136"/>
      <c r="F17" s="136"/>
      <c r="G17" s="136"/>
      <c r="H17" s="136"/>
      <c r="I17" s="137"/>
      <c r="J17" s="51"/>
      <c r="K17" s="51"/>
      <c r="L17" s="51"/>
      <c r="M17" s="51"/>
      <c r="N17" s="51"/>
      <c r="O17" s="51"/>
      <c r="P17" s="51"/>
    </row>
    <row r="18" spans="1:16" x14ac:dyDescent="0.25">
      <c r="A18" s="135" t="s">
        <v>60</v>
      </c>
      <c r="B18" s="136"/>
      <c r="C18" s="136"/>
      <c r="D18" s="136"/>
      <c r="E18" s="136"/>
      <c r="F18" s="136"/>
      <c r="G18" s="136"/>
      <c r="H18" s="136"/>
      <c r="I18" s="137"/>
      <c r="J18" s="51"/>
      <c r="K18" s="51"/>
      <c r="L18" s="51"/>
      <c r="M18" s="51"/>
      <c r="N18" s="51"/>
      <c r="O18" s="51"/>
      <c r="P18" s="51"/>
    </row>
    <row r="19" spans="1:16" ht="32.450000000000003" customHeight="1" x14ac:dyDescent="0.25">
      <c r="A19" s="135" t="s">
        <v>62</v>
      </c>
      <c r="B19" s="136"/>
      <c r="C19" s="136"/>
      <c r="D19" s="136"/>
      <c r="E19" s="136"/>
      <c r="F19" s="136"/>
      <c r="G19" s="136"/>
      <c r="H19" s="136"/>
      <c r="I19" s="137"/>
      <c r="J19" s="52"/>
      <c r="K19" s="52"/>
      <c r="L19" s="52"/>
      <c r="M19" s="52"/>
      <c r="N19" s="52"/>
      <c r="O19" s="52"/>
      <c r="P19" s="52"/>
    </row>
    <row r="20" spans="1:16" x14ac:dyDescent="0.25">
      <c r="A20" s="135" t="s">
        <v>61</v>
      </c>
      <c r="B20" s="136"/>
      <c r="C20" s="136"/>
      <c r="D20" s="136"/>
      <c r="E20" s="136"/>
      <c r="F20" s="136"/>
      <c r="G20" s="136"/>
      <c r="H20" s="136"/>
      <c r="I20" s="137"/>
      <c r="J20" s="52"/>
      <c r="K20" s="52"/>
      <c r="L20" s="52"/>
      <c r="M20" s="52"/>
      <c r="N20" s="52"/>
      <c r="O20" s="52"/>
      <c r="P20" s="52"/>
    </row>
    <row r="21" spans="1:16" x14ac:dyDescent="0.25">
      <c r="A21" s="135" t="s">
        <v>63</v>
      </c>
      <c r="B21" s="136"/>
      <c r="C21" s="136"/>
      <c r="D21" s="136"/>
      <c r="E21" s="136"/>
      <c r="F21" s="136"/>
      <c r="G21" s="136"/>
      <c r="H21" s="136"/>
      <c r="I21" s="137"/>
      <c r="J21" s="52"/>
      <c r="K21" s="52"/>
      <c r="L21" s="52"/>
      <c r="M21" s="52"/>
      <c r="N21" s="52"/>
      <c r="O21" s="52"/>
      <c r="P21" s="52"/>
    </row>
    <row r="22" spans="1:16" x14ac:dyDescent="0.25">
      <c r="A22" s="74" t="s">
        <v>41</v>
      </c>
      <c r="B22" s="55"/>
      <c r="C22" s="55"/>
      <c r="D22" s="55"/>
      <c r="E22" s="55"/>
      <c r="F22" s="55"/>
      <c r="G22" s="75"/>
      <c r="H22" s="75"/>
      <c r="I22" s="76"/>
    </row>
    <row r="23" spans="1:16" x14ac:dyDescent="0.25">
      <c r="A23" s="77" t="s">
        <v>42</v>
      </c>
      <c r="B23" s="55"/>
      <c r="C23" s="55"/>
      <c r="D23" s="55"/>
      <c r="E23" s="55"/>
      <c r="F23" s="55"/>
      <c r="G23" s="75"/>
      <c r="H23" s="75"/>
      <c r="I23" s="76"/>
    </row>
    <row r="24" spans="1:16" x14ac:dyDescent="0.25">
      <c r="A24" s="77" t="s">
        <v>43</v>
      </c>
      <c r="B24" s="55"/>
      <c r="C24" s="55"/>
      <c r="D24" s="55"/>
      <c r="E24" s="55"/>
      <c r="F24" s="55"/>
      <c r="G24" s="75"/>
      <c r="H24" s="75"/>
      <c r="I24" s="76"/>
    </row>
    <row r="25" spans="1:16" x14ac:dyDescent="0.25">
      <c r="A25" s="77" t="s">
        <v>44</v>
      </c>
      <c r="B25" s="55"/>
      <c r="C25" s="55"/>
      <c r="D25" s="55"/>
      <c r="E25" s="55"/>
      <c r="F25" s="55"/>
      <c r="G25" s="75"/>
      <c r="H25" s="75"/>
      <c r="I25" s="76"/>
    </row>
    <row r="26" spans="1:16" x14ac:dyDescent="0.25">
      <c r="A26" s="77" t="s">
        <v>45</v>
      </c>
      <c r="B26" s="55"/>
      <c r="C26" s="55"/>
      <c r="D26" s="55"/>
      <c r="E26" s="55"/>
      <c r="F26" s="55"/>
      <c r="G26" s="75"/>
      <c r="H26" s="75"/>
      <c r="I26" s="76"/>
    </row>
    <row r="27" spans="1:16" x14ac:dyDescent="0.25">
      <c r="A27" s="77" t="s">
        <v>48</v>
      </c>
      <c r="B27" s="55"/>
      <c r="C27" s="55"/>
      <c r="D27" s="55"/>
      <c r="E27" s="55"/>
      <c r="F27" s="55"/>
      <c r="G27" s="75"/>
      <c r="H27" s="75"/>
      <c r="I27" s="76"/>
    </row>
    <row r="28" spans="1:16" ht="15.75" thickBot="1" x14ac:dyDescent="0.3">
      <c r="A28" s="78" t="s">
        <v>50</v>
      </c>
      <c r="B28" s="79"/>
      <c r="C28" s="79"/>
      <c r="D28" s="79"/>
      <c r="E28" s="79"/>
      <c r="F28" s="79"/>
      <c r="G28" s="80"/>
      <c r="H28" s="80"/>
      <c r="I28" s="81"/>
    </row>
    <row r="29" spans="1:16" x14ac:dyDescent="0.25">
      <c r="A29" s="56"/>
      <c r="B29" s="57"/>
      <c r="C29" s="55"/>
      <c r="D29" s="55"/>
      <c r="E29" s="55"/>
      <c r="F29" s="55"/>
    </row>
    <row r="30" spans="1:16" x14ac:dyDescent="0.25">
      <c r="A30" s="56"/>
      <c r="B30" s="57"/>
      <c r="C30" s="55"/>
      <c r="D30" s="55"/>
      <c r="E30" s="55"/>
      <c r="F30" s="55"/>
    </row>
    <row r="31" spans="1:16" ht="15.75" thickBot="1" x14ac:dyDescent="0.3">
      <c r="A31" s="80"/>
      <c r="B31" s="80"/>
      <c r="D31" s="80"/>
      <c r="F31" s="80"/>
      <c r="H31" s="80"/>
    </row>
    <row r="32" spans="1:16" s="124" customFormat="1" x14ac:dyDescent="0.25">
      <c r="A32" s="134" t="s">
        <v>101</v>
      </c>
      <c r="B32" s="134"/>
      <c r="D32" s="124" t="s">
        <v>102</v>
      </c>
      <c r="F32" s="124" t="s">
        <v>103</v>
      </c>
      <c r="H32" s="124" t="s">
        <v>104</v>
      </c>
    </row>
    <row r="33" spans="1:6" x14ac:dyDescent="0.25">
      <c r="A33" s="56"/>
      <c r="B33" s="57"/>
      <c r="C33" s="55"/>
      <c r="D33" s="55"/>
      <c r="E33" s="55"/>
      <c r="F33" s="55"/>
    </row>
    <row r="34" spans="1:6" x14ac:dyDescent="0.25">
      <c r="B34" s="44"/>
    </row>
  </sheetData>
  <mergeCells count="24">
    <mergeCell ref="A18:I18"/>
    <mergeCell ref="A5:I5"/>
    <mergeCell ref="C1:I1"/>
    <mergeCell ref="C2:I2"/>
    <mergeCell ref="C3:I3"/>
    <mergeCell ref="A1:B1"/>
    <mergeCell ref="A2:B2"/>
    <mergeCell ref="A3:B3"/>
    <mergeCell ref="A32:B32"/>
    <mergeCell ref="A6:I6"/>
    <mergeCell ref="A7:I7"/>
    <mergeCell ref="A8:I8"/>
    <mergeCell ref="A9:I9"/>
    <mergeCell ref="A10:I10"/>
    <mergeCell ref="A11:I11"/>
    <mergeCell ref="A12:I12"/>
    <mergeCell ref="A13:I13"/>
    <mergeCell ref="A14:I14"/>
    <mergeCell ref="A19:I19"/>
    <mergeCell ref="A20:I20"/>
    <mergeCell ref="A21:I21"/>
    <mergeCell ref="A15:I15"/>
    <mergeCell ref="A16:I16"/>
    <mergeCell ref="A17:I17"/>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97"/>
  <sheetViews>
    <sheetView tabSelected="1" zoomScale="85" zoomScaleNormal="85" workbookViewId="0">
      <selection activeCell="E14" sqref="E14"/>
    </sheetView>
  </sheetViews>
  <sheetFormatPr defaultColWidth="9.140625" defaultRowHeight="15" x14ac:dyDescent="0.25"/>
  <cols>
    <col min="1" max="1" width="6.5703125" style="24" customWidth="1"/>
    <col min="2" max="2" width="61.28515625" style="23" customWidth="1"/>
    <col min="3" max="3" width="26.5703125" style="23" customWidth="1"/>
    <col min="4" max="4" width="21.42578125" style="23" customWidth="1"/>
    <col min="5" max="5" width="20.28515625" style="23" customWidth="1"/>
    <col min="6" max="6" width="20.42578125" style="23" customWidth="1"/>
    <col min="7" max="8" width="21.140625" style="23" customWidth="1"/>
    <col min="9" max="9" width="22" style="23" customWidth="1"/>
    <col min="10" max="10" width="20" style="23" customWidth="1"/>
    <col min="11" max="11" width="19.42578125" style="23" customWidth="1"/>
    <col min="12" max="12" width="9.7109375" style="23" customWidth="1"/>
    <col min="13" max="16384" width="9.140625" style="23"/>
  </cols>
  <sheetData>
    <row r="1" spans="1:12" s="1" customFormat="1" ht="21" x14ac:dyDescent="0.35">
      <c r="A1" s="153" t="s">
        <v>3</v>
      </c>
      <c r="B1" s="154"/>
      <c r="C1" s="147" t="s">
        <v>118</v>
      </c>
      <c r="D1" s="147"/>
      <c r="E1" s="147"/>
      <c r="F1" s="147"/>
      <c r="G1" s="147"/>
      <c r="H1" s="147"/>
      <c r="I1" s="147"/>
      <c r="J1" s="148"/>
    </row>
    <row r="2" spans="1:12" s="1" customFormat="1" ht="21.75" customHeight="1" x14ac:dyDescent="0.35">
      <c r="A2" s="155" t="s">
        <v>2</v>
      </c>
      <c r="B2" s="156"/>
      <c r="C2" s="149" t="s">
        <v>119</v>
      </c>
      <c r="D2" s="149"/>
      <c r="E2" s="149"/>
      <c r="F2" s="149"/>
      <c r="G2" s="149"/>
      <c r="H2" s="149"/>
      <c r="I2" s="149"/>
      <c r="J2" s="150"/>
    </row>
    <row r="3" spans="1:12" s="1" customFormat="1" ht="21.75" thickBot="1" x14ac:dyDescent="0.4">
      <c r="A3" s="157" t="s">
        <v>1</v>
      </c>
      <c r="B3" s="158"/>
      <c r="C3" s="151"/>
      <c r="D3" s="151"/>
      <c r="E3" s="151"/>
      <c r="F3" s="151"/>
      <c r="G3" s="151"/>
      <c r="H3" s="151"/>
      <c r="I3" s="151"/>
      <c r="J3" s="152"/>
    </row>
    <row r="4" spans="1:12" ht="15.75" x14ac:dyDescent="0.25">
      <c r="A4" s="1"/>
      <c r="B4" s="1"/>
      <c r="C4" s="1"/>
      <c r="D4" s="1"/>
    </row>
    <row r="5" spans="1:12" s="95" customFormat="1" ht="19.5" thickBot="1" x14ac:dyDescent="0.35">
      <c r="A5" s="159" t="s">
        <v>86</v>
      </c>
      <c r="B5" s="159"/>
      <c r="C5" s="1"/>
      <c r="D5" s="1"/>
      <c r="E5" s="104"/>
      <c r="F5" s="104"/>
      <c r="G5" s="104"/>
      <c r="H5" s="104"/>
      <c r="I5" s="104"/>
      <c r="J5" s="104"/>
      <c r="K5" s="104"/>
      <c r="L5" s="104"/>
    </row>
    <row r="6" spans="1:12" s="26" customFormat="1" ht="49.15" customHeight="1" thickBot="1" x14ac:dyDescent="0.3">
      <c r="A6" s="83" t="s">
        <v>7</v>
      </c>
      <c r="B6" s="84" t="s">
        <v>0</v>
      </c>
      <c r="C6" s="84" t="s">
        <v>67</v>
      </c>
      <c r="D6" s="84" t="s">
        <v>21</v>
      </c>
      <c r="E6" s="84" t="s">
        <v>84</v>
      </c>
      <c r="F6" s="28" t="s">
        <v>26</v>
      </c>
      <c r="G6" s="28" t="s">
        <v>27</v>
      </c>
      <c r="H6" s="28" t="s">
        <v>28</v>
      </c>
      <c r="I6" s="28" t="s">
        <v>51</v>
      </c>
      <c r="J6" s="28" t="s">
        <v>52</v>
      </c>
      <c r="K6" s="28" t="s">
        <v>111</v>
      </c>
    </row>
    <row r="7" spans="1:12" s="100" customFormat="1" ht="13.5" thickBot="1" x14ac:dyDescent="0.25">
      <c r="A7" s="96">
        <v>1</v>
      </c>
      <c r="B7" s="97" t="s">
        <v>83</v>
      </c>
      <c r="C7" s="85" t="s">
        <v>68</v>
      </c>
      <c r="D7" s="86">
        <v>332</v>
      </c>
      <c r="E7" s="98"/>
      <c r="F7" s="99">
        <f>(D7*E7)*12</f>
        <v>0</v>
      </c>
      <c r="G7" s="99">
        <f t="shared" ref="G7:J18" si="0">(F7*G$38)+F7</f>
        <v>0</v>
      </c>
      <c r="H7" s="99">
        <f t="shared" si="0"/>
        <v>0</v>
      </c>
      <c r="I7" s="99">
        <f t="shared" si="0"/>
        <v>0</v>
      </c>
      <c r="J7" s="99">
        <f t="shared" si="0"/>
        <v>0</v>
      </c>
      <c r="K7" s="99">
        <f>SUM(F7:J7)</f>
        <v>0</v>
      </c>
    </row>
    <row r="8" spans="1:12" s="100" customFormat="1" ht="13.5" thickBot="1" x14ac:dyDescent="0.25">
      <c r="A8" s="96"/>
      <c r="B8" s="190" t="s">
        <v>54</v>
      </c>
      <c r="C8" s="87" t="s">
        <v>69</v>
      </c>
      <c r="D8" s="88">
        <v>3</v>
      </c>
      <c r="E8" s="98"/>
      <c r="F8" s="99">
        <f t="shared" ref="F8:F18" si="1">(D8*E8)*12</f>
        <v>0</v>
      </c>
      <c r="G8" s="99">
        <f t="shared" si="0"/>
        <v>0</v>
      </c>
      <c r="H8" s="99">
        <f t="shared" si="0"/>
        <v>0</v>
      </c>
      <c r="I8" s="99">
        <f t="shared" si="0"/>
        <v>0</v>
      </c>
      <c r="J8" s="99">
        <f t="shared" si="0"/>
        <v>0</v>
      </c>
      <c r="K8" s="99">
        <f t="shared" ref="K8:K17" si="2">SUM(F8:J8)</f>
        <v>0</v>
      </c>
    </row>
    <row r="9" spans="1:12" s="100" customFormat="1" ht="13.5" thickBot="1" x14ac:dyDescent="0.25">
      <c r="A9" s="101"/>
      <c r="B9" s="190"/>
      <c r="C9" s="89" t="s">
        <v>70</v>
      </c>
      <c r="D9" s="90">
        <v>22</v>
      </c>
      <c r="E9" s="98"/>
      <c r="F9" s="99">
        <f t="shared" si="1"/>
        <v>0</v>
      </c>
      <c r="G9" s="99">
        <f t="shared" si="0"/>
        <v>0</v>
      </c>
      <c r="H9" s="99">
        <f t="shared" si="0"/>
        <v>0</v>
      </c>
      <c r="I9" s="99">
        <f t="shared" si="0"/>
        <v>0</v>
      </c>
      <c r="J9" s="99">
        <f t="shared" si="0"/>
        <v>0</v>
      </c>
      <c r="K9" s="99">
        <f t="shared" si="2"/>
        <v>0</v>
      </c>
    </row>
    <row r="10" spans="1:12" s="100" customFormat="1" ht="13.5" thickBot="1" x14ac:dyDescent="0.25">
      <c r="A10" s="101"/>
      <c r="B10" s="190"/>
      <c r="C10" s="85" t="s">
        <v>71</v>
      </c>
      <c r="D10" s="86">
        <v>57</v>
      </c>
      <c r="E10" s="98"/>
      <c r="F10" s="99">
        <f t="shared" si="1"/>
        <v>0</v>
      </c>
      <c r="G10" s="99">
        <f t="shared" si="0"/>
        <v>0</v>
      </c>
      <c r="H10" s="99">
        <f t="shared" si="0"/>
        <v>0</v>
      </c>
      <c r="I10" s="99">
        <f t="shared" si="0"/>
        <v>0</v>
      </c>
      <c r="J10" s="99">
        <f t="shared" si="0"/>
        <v>0</v>
      </c>
      <c r="K10" s="99">
        <f t="shared" si="2"/>
        <v>0</v>
      </c>
    </row>
    <row r="11" spans="1:12" s="100" customFormat="1" ht="13.5" thickBot="1" x14ac:dyDescent="0.25">
      <c r="A11" s="101"/>
      <c r="B11" s="190"/>
      <c r="C11" s="92" t="s">
        <v>72</v>
      </c>
      <c r="D11" s="93">
        <v>22</v>
      </c>
      <c r="E11" s="98"/>
      <c r="F11" s="99">
        <f t="shared" si="1"/>
        <v>0</v>
      </c>
      <c r="G11" s="99">
        <f t="shared" si="0"/>
        <v>0</v>
      </c>
      <c r="H11" s="99">
        <f t="shared" si="0"/>
        <v>0</v>
      </c>
      <c r="I11" s="99">
        <f t="shared" si="0"/>
        <v>0</v>
      </c>
      <c r="J11" s="99">
        <f t="shared" si="0"/>
        <v>0</v>
      </c>
      <c r="K11" s="99">
        <f>SUM(F11:J11)</f>
        <v>0</v>
      </c>
    </row>
    <row r="12" spans="1:12" s="100" customFormat="1" ht="13.5" thickBot="1" x14ac:dyDescent="0.25">
      <c r="A12" s="101"/>
      <c r="B12" s="190"/>
      <c r="C12" s="85" t="s">
        <v>73</v>
      </c>
      <c r="D12" s="86">
        <v>509</v>
      </c>
      <c r="E12" s="98"/>
      <c r="F12" s="99">
        <f t="shared" si="1"/>
        <v>0</v>
      </c>
      <c r="G12" s="99">
        <f t="shared" si="0"/>
        <v>0</v>
      </c>
      <c r="H12" s="99">
        <f t="shared" si="0"/>
        <v>0</v>
      </c>
      <c r="I12" s="99">
        <f t="shared" si="0"/>
        <v>0</v>
      </c>
      <c r="J12" s="99">
        <f t="shared" si="0"/>
        <v>0</v>
      </c>
      <c r="K12" s="99">
        <f t="shared" si="2"/>
        <v>0</v>
      </c>
    </row>
    <row r="13" spans="1:12" s="100" customFormat="1" ht="26.25" thickBot="1" x14ac:dyDescent="0.25">
      <c r="A13" s="101"/>
      <c r="B13" s="190"/>
      <c r="C13" s="85" t="s">
        <v>74</v>
      </c>
      <c r="D13" s="86">
        <v>41</v>
      </c>
      <c r="E13" s="98"/>
      <c r="F13" s="99">
        <f t="shared" si="1"/>
        <v>0</v>
      </c>
      <c r="G13" s="99">
        <f t="shared" si="0"/>
        <v>0</v>
      </c>
      <c r="H13" s="99">
        <f t="shared" si="0"/>
        <v>0</v>
      </c>
      <c r="I13" s="99">
        <f t="shared" si="0"/>
        <v>0</v>
      </c>
      <c r="J13" s="99">
        <f t="shared" si="0"/>
        <v>0</v>
      </c>
      <c r="K13" s="99">
        <f t="shared" si="2"/>
        <v>0</v>
      </c>
    </row>
    <row r="14" spans="1:12" s="100" customFormat="1" ht="13.5" thickBot="1" x14ac:dyDescent="0.25">
      <c r="A14" s="101"/>
      <c r="B14" s="190"/>
      <c r="C14" s="92" t="s">
        <v>75</v>
      </c>
      <c r="D14" s="93">
        <v>15</v>
      </c>
      <c r="E14" s="98"/>
      <c r="F14" s="99">
        <f t="shared" si="1"/>
        <v>0</v>
      </c>
      <c r="G14" s="99">
        <f t="shared" si="0"/>
        <v>0</v>
      </c>
      <c r="H14" s="99">
        <f t="shared" si="0"/>
        <v>0</v>
      </c>
      <c r="I14" s="99">
        <f t="shared" si="0"/>
        <v>0</v>
      </c>
      <c r="J14" s="99">
        <f t="shared" si="0"/>
        <v>0</v>
      </c>
      <c r="K14" s="99">
        <f t="shared" si="2"/>
        <v>0</v>
      </c>
    </row>
    <row r="15" spans="1:12" s="100" customFormat="1" ht="13.5" thickBot="1" x14ac:dyDescent="0.25">
      <c r="A15" s="101"/>
      <c r="B15" s="190"/>
      <c r="C15" s="92" t="s">
        <v>76</v>
      </c>
      <c r="D15" s="93">
        <v>2</v>
      </c>
      <c r="E15" s="98"/>
      <c r="F15" s="99">
        <f t="shared" si="1"/>
        <v>0</v>
      </c>
      <c r="G15" s="99">
        <f t="shared" si="0"/>
        <v>0</v>
      </c>
      <c r="H15" s="99">
        <f t="shared" si="0"/>
        <v>0</v>
      </c>
      <c r="I15" s="99">
        <f t="shared" si="0"/>
        <v>0</v>
      </c>
      <c r="J15" s="99">
        <f t="shared" si="0"/>
        <v>0</v>
      </c>
      <c r="K15" s="99">
        <f t="shared" si="2"/>
        <v>0</v>
      </c>
    </row>
    <row r="16" spans="1:12" s="100" customFormat="1" ht="13.5" thickBot="1" x14ac:dyDescent="0.25">
      <c r="A16" s="101"/>
      <c r="B16" s="190"/>
      <c r="C16" s="87" t="s">
        <v>77</v>
      </c>
      <c r="D16" s="88">
        <v>6</v>
      </c>
      <c r="E16" s="98"/>
      <c r="F16" s="99">
        <f t="shared" si="1"/>
        <v>0</v>
      </c>
      <c r="G16" s="99">
        <f t="shared" si="0"/>
        <v>0</v>
      </c>
      <c r="H16" s="99">
        <f t="shared" si="0"/>
        <v>0</v>
      </c>
      <c r="I16" s="99">
        <f t="shared" si="0"/>
        <v>0</v>
      </c>
      <c r="J16" s="99">
        <f t="shared" si="0"/>
        <v>0</v>
      </c>
      <c r="K16" s="99">
        <f t="shared" si="2"/>
        <v>0</v>
      </c>
    </row>
    <row r="17" spans="1:13" s="100" customFormat="1" ht="13.5" thickBot="1" x14ac:dyDescent="0.25">
      <c r="A17" s="101"/>
      <c r="B17" s="190"/>
      <c r="C17" s="87" t="s">
        <v>78</v>
      </c>
      <c r="D17" s="88">
        <v>1</v>
      </c>
      <c r="E17" s="98"/>
      <c r="F17" s="99">
        <f t="shared" si="1"/>
        <v>0</v>
      </c>
      <c r="G17" s="99">
        <f t="shared" si="0"/>
        <v>0</v>
      </c>
      <c r="H17" s="99">
        <f t="shared" si="0"/>
        <v>0</v>
      </c>
      <c r="I17" s="99">
        <f t="shared" si="0"/>
        <v>0</v>
      </c>
      <c r="J17" s="99">
        <f t="shared" si="0"/>
        <v>0</v>
      </c>
      <c r="K17" s="99">
        <f t="shared" si="2"/>
        <v>0</v>
      </c>
    </row>
    <row r="18" spans="1:13" s="100" customFormat="1" ht="12.75" x14ac:dyDescent="0.2">
      <c r="A18" s="101"/>
      <c r="B18" s="190"/>
      <c r="C18" s="89" t="s">
        <v>79</v>
      </c>
      <c r="D18" s="90">
        <v>10</v>
      </c>
      <c r="E18" s="98"/>
      <c r="F18" s="99">
        <f t="shared" si="1"/>
        <v>0</v>
      </c>
      <c r="G18" s="99">
        <f t="shared" si="0"/>
        <v>0</v>
      </c>
      <c r="H18" s="99">
        <f t="shared" si="0"/>
        <v>0</v>
      </c>
      <c r="I18" s="99">
        <f t="shared" si="0"/>
        <v>0</v>
      </c>
      <c r="J18" s="99">
        <f t="shared" si="0"/>
        <v>0</v>
      </c>
      <c r="K18" s="99">
        <f>SUM(F18:J18)</f>
        <v>0</v>
      </c>
    </row>
    <row r="19" spans="1:13" s="1" customFormat="1" ht="16.5" thickBot="1" x14ac:dyDescent="0.3">
      <c r="A19" s="191" t="s">
        <v>85</v>
      </c>
      <c r="B19" s="192"/>
      <c r="C19" s="193"/>
      <c r="D19" s="102">
        <f>SUM(D7:D18)</f>
        <v>1020</v>
      </c>
      <c r="E19" s="103">
        <f>SUM(E7:E17)</f>
        <v>0</v>
      </c>
      <c r="F19" s="103">
        <f t="shared" ref="F19:K19" si="3">SUM(F7:F17)</f>
        <v>0</v>
      </c>
      <c r="G19" s="103">
        <f t="shared" si="3"/>
        <v>0</v>
      </c>
      <c r="H19" s="103">
        <f t="shared" si="3"/>
        <v>0</v>
      </c>
      <c r="I19" s="103">
        <f>SUM(I7:I17)</f>
        <v>0</v>
      </c>
      <c r="J19" s="103">
        <f>SUM(J7:J17)</f>
        <v>0</v>
      </c>
      <c r="K19" s="103">
        <f t="shared" si="3"/>
        <v>0</v>
      </c>
    </row>
    <row r="20" spans="1:13" ht="15.75" thickTop="1" x14ac:dyDescent="0.25">
      <c r="A20" s="176"/>
      <c r="B20" s="176"/>
      <c r="C20" s="176"/>
      <c r="D20" s="176"/>
    </row>
    <row r="21" spans="1:13" s="95" customFormat="1" ht="19.5" thickBot="1" x14ac:dyDescent="0.35">
      <c r="A21" s="159" t="s">
        <v>87</v>
      </c>
      <c r="B21" s="159"/>
      <c r="C21" s="1"/>
      <c r="D21" s="1"/>
      <c r="E21" s="104"/>
      <c r="F21" s="104"/>
      <c r="G21" s="104"/>
      <c r="H21" s="104"/>
      <c r="I21" s="104"/>
      <c r="J21" s="104"/>
      <c r="K21" s="104"/>
      <c r="L21" s="104"/>
    </row>
    <row r="22" spans="1:13" s="26" customFormat="1" ht="31.9" customHeight="1" x14ac:dyDescent="0.25">
      <c r="A22" s="83" t="s">
        <v>7</v>
      </c>
      <c r="B22" s="84" t="s">
        <v>0</v>
      </c>
      <c r="C22" s="84" t="s">
        <v>21</v>
      </c>
      <c r="D22" s="84" t="s">
        <v>89</v>
      </c>
      <c r="E22" s="84" t="s">
        <v>26</v>
      </c>
      <c r="F22" s="84" t="s">
        <v>27</v>
      </c>
      <c r="G22" s="84" t="s">
        <v>28</v>
      </c>
      <c r="H22" s="84" t="s">
        <v>51</v>
      </c>
      <c r="I22" s="84" t="s">
        <v>52</v>
      </c>
      <c r="J22" s="84" t="s">
        <v>110</v>
      </c>
    </row>
    <row r="23" spans="1:13" x14ac:dyDescent="0.25">
      <c r="A23" s="71"/>
      <c r="B23" s="105" t="s">
        <v>88</v>
      </c>
      <c r="C23" s="82">
        <v>1</v>
      </c>
      <c r="D23" s="91"/>
      <c r="E23" s="106">
        <f>D23*12</f>
        <v>0</v>
      </c>
      <c r="F23" s="107">
        <f>(E23*G38)+E23</f>
        <v>0</v>
      </c>
      <c r="G23" s="107">
        <f>(F23*H38)+F23</f>
        <v>0</v>
      </c>
      <c r="H23" s="107">
        <f>(G23*I38)+G23</f>
        <v>0</v>
      </c>
      <c r="I23" s="107">
        <f>(H23*J38)+H23</f>
        <v>0</v>
      </c>
      <c r="J23" s="107">
        <f>SUM(E23:I23)</f>
        <v>0</v>
      </c>
      <c r="K23" s="100"/>
      <c r="L23" s="100"/>
      <c r="M23" s="100"/>
    </row>
    <row r="24" spans="1:13" x14ac:dyDescent="0.25">
      <c r="A24" s="176"/>
      <c r="B24" s="176"/>
      <c r="C24" s="176"/>
      <c r="D24" s="176"/>
      <c r="K24" s="100"/>
      <c r="L24" s="100"/>
      <c r="M24" s="100"/>
    </row>
    <row r="25" spans="1:13" s="95" customFormat="1" ht="19.5" thickBot="1" x14ac:dyDescent="0.35">
      <c r="A25" s="159" t="s">
        <v>91</v>
      </c>
      <c r="B25" s="159"/>
      <c r="C25" s="1"/>
      <c r="D25" s="1"/>
      <c r="E25" s="104"/>
      <c r="F25" s="104"/>
      <c r="G25" s="104"/>
      <c r="H25" s="104"/>
      <c r="I25" s="104"/>
      <c r="J25" s="104"/>
      <c r="K25" s="104"/>
      <c r="L25" s="104"/>
    </row>
    <row r="26" spans="1:13" s="26" customFormat="1" ht="47.25" x14ac:dyDescent="0.25">
      <c r="A26" s="83" t="s">
        <v>7</v>
      </c>
      <c r="B26" s="84" t="s">
        <v>0</v>
      </c>
      <c r="C26" s="84" t="s">
        <v>21</v>
      </c>
      <c r="D26" s="84" t="s">
        <v>89</v>
      </c>
      <c r="E26" s="84" t="s">
        <v>26</v>
      </c>
      <c r="F26" s="84" t="s">
        <v>27</v>
      </c>
      <c r="G26" s="84" t="s">
        <v>28</v>
      </c>
      <c r="H26" s="84" t="s">
        <v>51</v>
      </c>
      <c r="I26" s="84" t="s">
        <v>52</v>
      </c>
      <c r="J26" s="84" t="s">
        <v>108</v>
      </c>
      <c r="K26" s="23"/>
      <c r="L26" s="23"/>
    </row>
    <row r="27" spans="1:13" ht="15.75" x14ac:dyDescent="0.25">
      <c r="A27" s="197">
        <v>2</v>
      </c>
      <c r="B27" s="201" t="s">
        <v>8</v>
      </c>
      <c r="C27" s="202"/>
      <c r="D27" s="202"/>
      <c r="E27" s="202"/>
      <c r="F27" s="202"/>
      <c r="G27" s="202"/>
      <c r="H27" s="202"/>
      <c r="I27" s="202"/>
      <c r="J27" s="203"/>
    </row>
    <row r="28" spans="1:13" x14ac:dyDescent="0.25">
      <c r="A28" s="197"/>
      <c r="B28" s="53" t="s">
        <v>90</v>
      </c>
      <c r="C28" s="82">
        <v>949</v>
      </c>
      <c r="D28" s="110"/>
      <c r="E28" s="107">
        <f>(C28*D28)*12</f>
        <v>0</v>
      </c>
      <c r="F28" s="107">
        <f t="shared" ref="F28:I30" si="4">(E28*G$38)+E28</f>
        <v>0</v>
      </c>
      <c r="G28" s="107">
        <f t="shared" si="4"/>
        <v>0</v>
      </c>
      <c r="H28" s="107">
        <f t="shared" si="4"/>
        <v>0</v>
      </c>
      <c r="I28" s="107">
        <f t="shared" si="4"/>
        <v>0</v>
      </c>
      <c r="J28" s="107">
        <f>SUM(E28:I28)</f>
        <v>0</v>
      </c>
    </row>
    <row r="29" spans="1:13" x14ac:dyDescent="0.25">
      <c r="A29" s="197"/>
      <c r="B29" s="53" t="s">
        <v>55</v>
      </c>
      <c r="C29" s="82">
        <v>949</v>
      </c>
      <c r="D29" s="110"/>
      <c r="E29" s="107">
        <f t="shared" ref="E29:E30" si="5">(C29*D29)*12</f>
        <v>0</v>
      </c>
      <c r="F29" s="107">
        <f t="shared" si="4"/>
        <v>0</v>
      </c>
      <c r="G29" s="107">
        <f t="shared" si="4"/>
        <v>0</v>
      </c>
      <c r="H29" s="107">
        <f t="shared" si="4"/>
        <v>0</v>
      </c>
      <c r="I29" s="107">
        <f t="shared" si="4"/>
        <v>0</v>
      </c>
      <c r="J29" s="107">
        <f t="shared" ref="J29:J30" si="6">SUM(E29:I29)</f>
        <v>0</v>
      </c>
    </row>
    <row r="30" spans="1:13" x14ac:dyDescent="0.25">
      <c r="A30" s="197"/>
      <c r="B30" s="53" t="s">
        <v>56</v>
      </c>
      <c r="C30" s="82">
        <v>949</v>
      </c>
      <c r="D30" s="110"/>
      <c r="E30" s="107">
        <f t="shared" si="5"/>
        <v>0</v>
      </c>
      <c r="F30" s="107">
        <f t="shared" si="4"/>
        <v>0</v>
      </c>
      <c r="G30" s="107">
        <f t="shared" si="4"/>
        <v>0</v>
      </c>
      <c r="H30" s="107">
        <f t="shared" si="4"/>
        <v>0</v>
      </c>
      <c r="I30" s="107">
        <f t="shared" si="4"/>
        <v>0</v>
      </c>
      <c r="J30" s="107">
        <f t="shared" si="6"/>
        <v>0</v>
      </c>
    </row>
    <row r="31" spans="1:13" ht="19.5" thickBot="1" x14ac:dyDescent="0.35">
      <c r="A31" s="198" t="s">
        <v>92</v>
      </c>
      <c r="B31" s="199"/>
      <c r="C31" s="200"/>
      <c r="D31" s="35">
        <f>SUM(D28:D30)</f>
        <v>0</v>
      </c>
      <c r="E31" s="35">
        <f t="shared" ref="E31:J31" si="7">SUM(E28:E30)</f>
        <v>0</v>
      </c>
      <c r="F31" s="35">
        <f t="shared" si="7"/>
        <v>0</v>
      </c>
      <c r="G31" s="35">
        <f t="shared" si="7"/>
        <v>0</v>
      </c>
      <c r="H31" s="35">
        <f t="shared" si="7"/>
        <v>0</v>
      </c>
      <c r="I31" s="35">
        <f t="shared" si="7"/>
        <v>0</v>
      </c>
      <c r="J31" s="35">
        <f t="shared" si="7"/>
        <v>0</v>
      </c>
    </row>
    <row r="32" spans="1:13" ht="19.5" thickTop="1" x14ac:dyDescent="0.3">
      <c r="A32" s="108"/>
      <c r="B32" s="108"/>
      <c r="C32" s="108"/>
      <c r="D32" s="109"/>
      <c r="E32" s="109"/>
      <c r="F32" s="109"/>
      <c r="G32" s="109"/>
      <c r="H32" s="109"/>
      <c r="I32" s="109"/>
      <c r="J32" s="109"/>
    </row>
    <row r="33" spans="1:12" s="95" customFormat="1" ht="19.5" thickBot="1" x14ac:dyDescent="0.35">
      <c r="A33" s="159" t="s">
        <v>93</v>
      </c>
      <c r="B33" s="159"/>
      <c r="C33" s="1"/>
      <c r="D33" s="111"/>
      <c r="E33" s="104"/>
      <c r="F33" s="104"/>
      <c r="G33" s="104"/>
      <c r="H33" s="104"/>
      <c r="I33" s="104"/>
      <c r="J33" s="104"/>
      <c r="K33" s="104"/>
      <c r="L33" s="104"/>
    </row>
    <row r="34" spans="1:12" s="26" customFormat="1" ht="31.5" x14ac:dyDescent="0.25">
      <c r="A34" s="83" t="s">
        <v>7</v>
      </c>
      <c r="B34" s="84" t="s">
        <v>0</v>
      </c>
      <c r="C34" s="84" t="s">
        <v>21</v>
      </c>
      <c r="D34" s="84" t="s">
        <v>89</v>
      </c>
      <c r="E34" s="84" t="s">
        <v>26</v>
      </c>
      <c r="F34" s="84" t="s">
        <v>27</v>
      </c>
      <c r="G34" s="84" t="s">
        <v>28</v>
      </c>
      <c r="H34" s="84" t="s">
        <v>51</v>
      </c>
      <c r="I34" s="84" t="s">
        <v>52</v>
      </c>
      <c r="J34" s="84" t="s">
        <v>109</v>
      </c>
      <c r="K34" s="23"/>
      <c r="L34" s="23"/>
    </row>
    <row r="35" spans="1:12" ht="15.75" x14ac:dyDescent="0.25">
      <c r="A35" s="72">
        <v>4</v>
      </c>
      <c r="B35" s="112" t="s">
        <v>66</v>
      </c>
      <c r="C35" s="113">
        <v>4</v>
      </c>
      <c r="D35" s="91"/>
      <c r="E35" s="107">
        <f>(C35*D35)*12</f>
        <v>0</v>
      </c>
      <c r="F35" s="107">
        <f>(E35*G$38)+E35</f>
        <v>0</v>
      </c>
      <c r="G35" s="107">
        <f>(F35*H$38)+F35</f>
        <v>0</v>
      </c>
      <c r="H35" s="107">
        <f>(G35*I$38)+G35</f>
        <v>0</v>
      </c>
      <c r="I35" s="107">
        <f>(H35*J$38)+H35</f>
        <v>0</v>
      </c>
      <c r="J35" s="107">
        <f>SUM(E35:I35)</f>
        <v>0</v>
      </c>
    </row>
    <row r="36" spans="1:12" ht="15.75" thickBot="1" x14ac:dyDescent="0.3">
      <c r="A36" s="23"/>
    </row>
    <row r="37" spans="1:12" s="26" customFormat="1" ht="16.5" thickBot="1" x14ac:dyDescent="0.3">
      <c r="A37" s="27"/>
      <c r="B37" s="194" t="s">
        <v>39</v>
      </c>
      <c r="C37" s="195"/>
      <c r="D37" s="195"/>
      <c r="E37" s="195"/>
      <c r="F37" s="196"/>
      <c r="G37" s="28" t="s">
        <v>27</v>
      </c>
      <c r="H37" s="28" t="s">
        <v>28</v>
      </c>
      <c r="I37" s="28" t="s">
        <v>51</v>
      </c>
      <c r="J37" s="28" t="s">
        <v>52</v>
      </c>
      <c r="K37" s="1"/>
      <c r="L37" s="1"/>
    </row>
    <row r="38" spans="1:12" ht="16.5" thickBot="1" x14ac:dyDescent="0.3">
      <c r="A38" s="23"/>
      <c r="B38" s="187" t="s">
        <v>53</v>
      </c>
      <c r="C38" s="188"/>
      <c r="D38" s="188"/>
      <c r="E38" s="188"/>
      <c r="F38" s="189"/>
      <c r="G38" s="94"/>
      <c r="H38" s="94"/>
      <c r="I38" s="94"/>
      <c r="J38" s="94"/>
    </row>
    <row r="39" spans="1:12" x14ac:dyDescent="0.25">
      <c r="A39" s="23"/>
    </row>
    <row r="40" spans="1:12" s="95" customFormat="1" ht="19.5" thickBot="1" x14ac:dyDescent="0.35">
      <c r="A40" s="159" t="s">
        <v>94</v>
      </c>
      <c r="B40" s="159"/>
      <c r="C40" s="1"/>
      <c r="D40" s="111"/>
      <c r="E40" s="104"/>
      <c r="F40" s="104"/>
      <c r="G40" s="104"/>
      <c r="H40" s="104"/>
      <c r="I40" s="104"/>
      <c r="J40" s="104"/>
      <c r="K40" s="104"/>
      <c r="L40" s="104"/>
    </row>
    <row r="41" spans="1:12" s="26" customFormat="1" ht="47.25" x14ac:dyDescent="0.25">
      <c r="A41" s="83" t="s">
        <v>7</v>
      </c>
      <c r="B41" s="84" t="s">
        <v>0</v>
      </c>
      <c r="C41" s="84" t="s">
        <v>21</v>
      </c>
      <c r="D41" s="84" t="s">
        <v>95</v>
      </c>
      <c r="E41" s="84" t="s">
        <v>96</v>
      </c>
      <c r="F41" s="23"/>
      <c r="G41" s="23"/>
      <c r="H41" s="23"/>
      <c r="I41" s="23"/>
    </row>
    <row r="42" spans="1:12" ht="30" x14ac:dyDescent="0.25">
      <c r="A42" s="114">
        <v>1</v>
      </c>
      <c r="B42" s="53" t="s">
        <v>57</v>
      </c>
      <c r="C42" s="82">
        <v>1001</v>
      </c>
      <c r="D42" s="115"/>
      <c r="E42" s="116">
        <f>C42*D42</f>
        <v>0</v>
      </c>
    </row>
    <row r="43" spans="1:12" x14ac:dyDescent="0.25">
      <c r="A43" s="114">
        <v>2</v>
      </c>
      <c r="B43" s="53" t="s">
        <v>58</v>
      </c>
      <c r="C43" s="82">
        <v>1001</v>
      </c>
      <c r="D43" s="115"/>
      <c r="E43" s="116">
        <f>C43*D43</f>
        <v>0</v>
      </c>
    </row>
    <row r="44" spans="1:12" x14ac:dyDescent="0.25">
      <c r="A44" s="117">
        <v>3</v>
      </c>
      <c r="B44" s="53" t="s">
        <v>40</v>
      </c>
      <c r="C44" s="82">
        <v>1001</v>
      </c>
      <c r="D44" s="115"/>
      <c r="E44" s="116">
        <f>C44*D44</f>
        <v>0</v>
      </c>
    </row>
    <row r="45" spans="1:12" x14ac:dyDescent="0.25">
      <c r="A45" s="23"/>
    </row>
    <row r="46" spans="1:12" s="95" customFormat="1" ht="19.5" thickBot="1" x14ac:dyDescent="0.35">
      <c r="A46" s="159" t="s">
        <v>97</v>
      </c>
      <c r="B46" s="160"/>
      <c r="C46" s="1"/>
      <c r="D46" s="111"/>
      <c r="E46" s="104"/>
      <c r="F46" s="104"/>
      <c r="G46" s="104"/>
      <c r="H46" s="104"/>
      <c r="I46" s="104"/>
      <c r="J46" s="104"/>
      <c r="K46" s="104"/>
      <c r="L46" s="104"/>
    </row>
    <row r="47" spans="1:12" s="95" customFormat="1" ht="18.75" x14ac:dyDescent="0.3">
      <c r="A47" s="120"/>
      <c r="B47" s="164" t="s">
        <v>113</v>
      </c>
      <c r="C47" s="164"/>
      <c r="D47" s="164"/>
      <c r="E47" s="164"/>
      <c r="F47" s="164" t="s">
        <v>34</v>
      </c>
      <c r="G47" s="164"/>
      <c r="H47" s="164"/>
      <c r="I47" s="164"/>
      <c r="J47" s="164"/>
    </row>
    <row r="48" spans="1:12" s="26" customFormat="1" ht="47.25" x14ac:dyDescent="0.25">
      <c r="A48" s="48"/>
      <c r="B48" s="119" t="s">
        <v>0</v>
      </c>
      <c r="C48" s="119" t="s">
        <v>21</v>
      </c>
      <c r="D48" s="119" t="s">
        <v>98</v>
      </c>
      <c r="E48" s="119" t="s">
        <v>29</v>
      </c>
      <c r="F48" s="161" t="s">
        <v>0</v>
      </c>
      <c r="G48" s="161"/>
      <c r="H48" s="119" t="s">
        <v>21</v>
      </c>
      <c r="I48" s="119" t="s">
        <v>99</v>
      </c>
      <c r="J48" s="119" t="s">
        <v>35</v>
      </c>
    </row>
    <row r="49" spans="1:12" ht="36" customHeight="1" x14ac:dyDescent="0.25">
      <c r="A49" s="48"/>
      <c r="B49" s="118" t="s">
        <v>114</v>
      </c>
      <c r="C49" s="168">
        <v>1001</v>
      </c>
      <c r="D49" s="185"/>
      <c r="E49" s="165">
        <f>C49*D49</f>
        <v>0</v>
      </c>
      <c r="F49" s="162" t="s">
        <v>64</v>
      </c>
      <c r="G49" s="162"/>
      <c r="H49" s="168">
        <v>1001</v>
      </c>
      <c r="I49" s="166"/>
      <c r="J49" s="165">
        <f>H49*I49</f>
        <v>0</v>
      </c>
    </row>
    <row r="50" spans="1:12" ht="88.15" customHeight="1" x14ac:dyDescent="0.25">
      <c r="A50" s="48"/>
      <c r="B50" s="128" t="s">
        <v>112</v>
      </c>
      <c r="C50" s="168"/>
      <c r="D50" s="185"/>
      <c r="E50" s="165"/>
      <c r="F50" s="163" t="s">
        <v>115</v>
      </c>
      <c r="G50" s="163"/>
      <c r="H50" s="168"/>
      <c r="I50" s="167"/>
      <c r="J50" s="165"/>
    </row>
    <row r="51" spans="1:12" x14ac:dyDescent="0.25">
      <c r="A51" s="23"/>
    </row>
    <row r="52" spans="1:12" s="95" customFormat="1" ht="19.5" thickBot="1" x14ac:dyDescent="0.35">
      <c r="A52" s="159" t="s">
        <v>100</v>
      </c>
      <c r="B52" s="160"/>
      <c r="C52" s="1"/>
      <c r="D52" s="111"/>
      <c r="E52" s="104"/>
      <c r="F52" s="104"/>
      <c r="G52" s="104"/>
      <c r="H52" s="104"/>
      <c r="I52" s="104"/>
      <c r="J52" s="104"/>
      <c r="K52" s="104"/>
      <c r="L52" s="104"/>
    </row>
    <row r="53" spans="1:12" s="95" customFormat="1" ht="19.5" thickBot="1" x14ac:dyDescent="0.35">
      <c r="A53" s="169" t="s">
        <v>31</v>
      </c>
      <c r="B53" s="170"/>
      <c r="C53" s="170"/>
      <c r="D53" s="171"/>
    </row>
    <row r="54" spans="1:12" s="26" customFormat="1" ht="45" customHeight="1" thickBot="1" x14ac:dyDescent="0.3">
      <c r="A54" s="27" t="s">
        <v>7</v>
      </c>
      <c r="B54" s="28" t="s">
        <v>0</v>
      </c>
      <c r="C54" s="28" t="s">
        <v>21</v>
      </c>
      <c r="D54" s="28" t="s">
        <v>32</v>
      </c>
      <c r="E54" s="23"/>
      <c r="F54" s="23"/>
      <c r="G54" s="23"/>
      <c r="H54" s="23"/>
      <c r="I54" s="23"/>
      <c r="J54" s="23"/>
    </row>
    <row r="55" spans="1:12" ht="15.75" thickBot="1" x14ac:dyDescent="0.3">
      <c r="A55" s="68">
        <v>1</v>
      </c>
      <c r="B55" s="25" t="s">
        <v>11</v>
      </c>
      <c r="C55" s="29">
        <v>1</v>
      </c>
      <c r="D55" s="70"/>
    </row>
    <row r="56" spans="1:12" ht="15.75" thickBot="1" x14ac:dyDescent="0.3">
      <c r="A56" s="68">
        <v>2</v>
      </c>
      <c r="B56" s="25" t="s">
        <v>12</v>
      </c>
      <c r="C56" s="29">
        <v>1</v>
      </c>
      <c r="D56" s="70"/>
    </row>
    <row r="57" spans="1:12" ht="15.75" thickBot="1" x14ac:dyDescent="0.3">
      <c r="A57" s="36"/>
      <c r="B57" s="32"/>
      <c r="C57" s="38"/>
      <c r="D57" s="30"/>
    </row>
    <row r="58" spans="1:12" x14ac:dyDescent="0.25">
      <c r="A58" s="182">
        <v>3</v>
      </c>
      <c r="B58" s="33" t="s">
        <v>9</v>
      </c>
      <c r="C58" s="39">
        <v>1</v>
      </c>
      <c r="D58" s="172"/>
    </row>
    <row r="59" spans="1:12" ht="15.75" thickBot="1" x14ac:dyDescent="0.3">
      <c r="A59" s="183"/>
      <c r="B59" s="25" t="s">
        <v>10</v>
      </c>
      <c r="C59" s="29">
        <v>1</v>
      </c>
      <c r="D59" s="173"/>
    </row>
    <row r="60" spans="1:12" ht="15.75" thickBot="1" x14ac:dyDescent="0.3">
      <c r="A60" s="36"/>
      <c r="B60" s="32"/>
      <c r="C60" s="38"/>
      <c r="D60" s="30"/>
    </row>
    <row r="61" spans="1:12" ht="15.75" thickBot="1" x14ac:dyDescent="0.3">
      <c r="A61" s="126">
        <v>4</v>
      </c>
      <c r="B61" s="125" t="s">
        <v>116</v>
      </c>
      <c r="C61" s="39">
        <v>1</v>
      </c>
      <c r="D61" s="127"/>
    </row>
    <row r="62" spans="1:12" ht="15.75" thickBot="1" x14ac:dyDescent="0.3">
      <c r="A62" s="129"/>
      <c r="B62" s="130"/>
      <c r="C62" s="131"/>
      <c r="D62" s="132"/>
    </row>
    <row r="63" spans="1:12" x14ac:dyDescent="0.25">
      <c r="A63" s="182">
        <v>5</v>
      </c>
      <c r="B63" s="33" t="s">
        <v>13</v>
      </c>
      <c r="C63" s="39">
        <v>1</v>
      </c>
      <c r="D63" s="172"/>
    </row>
    <row r="64" spans="1:12" ht="30.75" thickBot="1" x14ac:dyDescent="0.3">
      <c r="A64" s="183"/>
      <c r="B64" s="25" t="s">
        <v>25</v>
      </c>
      <c r="C64" s="29"/>
      <c r="D64" s="173"/>
    </row>
    <row r="65" spans="1:4" ht="15.75" thickBot="1" x14ac:dyDescent="0.3">
      <c r="A65" s="37"/>
      <c r="B65" s="34"/>
      <c r="C65" s="40"/>
      <c r="D65" s="31"/>
    </row>
    <row r="66" spans="1:4" ht="15.75" thickBot="1" x14ac:dyDescent="0.3">
      <c r="A66" s="174">
        <v>6</v>
      </c>
      <c r="B66" s="33" t="s">
        <v>30</v>
      </c>
      <c r="C66" s="39">
        <v>1</v>
      </c>
      <c r="D66" s="70"/>
    </row>
    <row r="67" spans="1:4" ht="15.75" thickBot="1" x14ac:dyDescent="0.3">
      <c r="A67" s="175"/>
      <c r="B67" s="25" t="s">
        <v>14</v>
      </c>
      <c r="C67" s="29">
        <v>1</v>
      </c>
      <c r="D67" s="70"/>
    </row>
    <row r="68" spans="1:4" ht="15.75" thickBot="1" x14ac:dyDescent="0.3">
      <c r="A68" s="37"/>
      <c r="B68" s="34"/>
      <c r="C68" s="40"/>
      <c r="D68" s="31"/>
    </row>
    <row r="69" spans="1:4" x14ac:dyDescent="0.25">
      <c r="A69" s="182">
        <v>7</v>
      </c>
      <c r="B69" s="33" t="s">
        <v>15</v>
      </c>
      <c r="C69" s="39">
        <v>1</v>
      </c>
      <c r="D69" s="172"/>
    </row>
    <row r="70" spans="1:4" x14ac:dyDescent="0.25">
      <c r="A70" s="184"/>
      <c r="B70" s="33" t="s">
        <v>16</v>
      </c>
      <c r="C70" s="39">
        <v>1</v>
      </c>
      <c r="D70" s="186"/>
    </row>
    <row r="71" spans="1:4" ht="15.75" thickBot="1" x14ac:dyDescent="0.3">
      <c r="A71" s="183"/>
      <c r="B71" s="25" t="s">
        <v>17</v>
      </c>
      <c r="C71" s="29">
        <v>1</v>
      </c>
      <c r="D71" s="173"/>
    </row>
    <row r="72" spans="1:4" ht="15.75" thickBot="1" x14ac:dyDescent="0.3">
      <c r="A72" s="37"/>
      <c r="B72" s="34"/>
      <c r="C72" s="40"/>
      <c r="D72" s="31"/>
    </row>
    <row r="73" spans="1:4" ht="15.75" thickBot="1" x14ac:dyDescent="0.3">
      <c r="A73" s="174">
        <v>8</v>
      </c>
      <c r="B73" s="25" t="s">
        <v>18</v>
      </c>
      <c r="C73" s="29">
        <v>1</v>
      </c>
      <c r="D73" s="70"/>
    </row>
    <row r="74" spans="1:4" ht="15.75" thickBot="1" x14ac:dyDescent="0.3">
      <c r="A74" s="175"/>
      <c r="B74" s="25" t="s">
        <v>117</v>
      </c>
      <c r="C74" s="29">
        <v>2</v>
      </c>
      <c r="D74" s="70"/>
    </row>
    <row r="75" spans="1:4" ht="15.75" thickBot="1" x14ac:dyDescent="0.3">
      <c r="A75" s="37"/>
      <c r="B75" s="34"/>
      <c r="C75" s="40"/>
      <c r="D75" s="31"/>
    </row>
    <row r="76" spans="1:4" ht="15.75" thickBot="1" x14ac:dyDescent="0.3">
      <c r="A76" s="69">
        <v>9</v>
      </c>
      <c r="B76" s="25" t="s">
        <v>19</v>
      </c>
      <c r="C76" s="29">
        <v>1</v>
      </c>
      <c r="D76" s="70"/>
    </row>
    <row r="77" spans="1:4" ht="15.75" thickBot="1" x14ac:dyDescent="0.3">
      <c r="A77" s="37"/>
      <c r="B77" s="34"/>
      <c r="C77" s="40"/>
      <c r="D77" s="31"/>
    </row>
    <row r="78" spans="1:4" ht="15.75" thickBot="1" x14ac:dyDescent="0.3">
      <c r="A78" s="179">
        <v>10</v>
      </c>
      <c r="B78" s="33" t="s">
        <v>20</v>
      </c>
      <c r="C78" s="39"/>
      <c r="D78" s="121"/>
    </row>
    <row r="79" spans="1:4" ht="15.75" thickBot="1" x14ac:dyDescent="0.3">
      <c r="A79" s="180"/>
      <c r="B79" s="41" t="s">
        <v>80</v>
      </c>
      <c r="C79" s="42">
        <v>1</v>
      </c>
      <c r="D79" s="122"/>
    </row>
    <row r="80" spans="1:4" ht="15.75" thickBot="1" x14ac:dyDescent="0.3">
      <c r="A80" s="180"/>
      <c r="B80" s="41" t="s">
        <v>81</v>
      </c>
      <c r="C80" s="42">
        <v>1</v>
      </c>
      <c r="D80" s="122"/>
    </row>
    <row r="81" spans="1:8" ht="15.75" thickBot="1" x14ac:dyDescent="0.3">
      <c r="A81" s="181"/>
      <c r="B81" s="25" t="s">
        <v>82</v>
      </c>
      <c r="C81" s="29">
        <v>1</v>
      </c>
      <c r="D81" s="123"/>
    </row>
    <row r="82" spans="1:8" ht="15.75" thickBot="1" x14ac:dyDescent="0.3">
      <c r="A82" s="37"/>
      <c r="B82" s="34"/>
      <c r="C82" s="40"/>
      <c r="D82" s="31"/>
    </row>
    <row r="83" spans="1:8" ht="30.75" thickBot="1" x14ac:dyDescent="0.3">
      <c r="A83" s="177">
        <v>11</v>
      </c>
      <c r="B83" s="58" t="s">
        <v>46</v>
      </c>
      <c r="C83" s="59">
        <v>1</v>
      </c>
      <c r="D83" s="54"/>
    </row>
    <row r="84" spans="1:8" ht="30.75" thickBot="1" x14ac:dyDescent="0.3">
      <c r="A84" s="178"/>
      <c r="B84" s="60" t="s">
        <v>47</v>
      </c>
      <c r="C84" s="59">
        <v>1</v>
      </c>
      <c r="D84" s="54"/>
    </row>
    <row r="85" spans="1:8" ht="15.75" thickBot="1" x14ac:dyDescent="0.3">
      <c r="A85" s="61"/>
      <c r="B85" s="62"/>
      <c r="C85" s="63"/>
      <c r="D85" s="64"/>
    </row>
    <row r="86" spans="1:8" ht="15.75" thickBot="1" x14ac:dyDescent="0.3">
      <c r="A86" s="67">
        <v>12</v>
      </c>
      <c r="B86" s="65" t="s">
        <v>49</v>
      </c>
      <c r="C86" s="66">
        <v>1</v>
      </c>
      <c r="D86" s="54"/>
    </row>
    <row r="87" spans="1:8" x14ac:dyDescent="0.25">
      <c r="B87" s="46"/>
    </row>
    <row r="88" spans="1:8" x14ac:dyDescent="0.25">
      <c r="B88" s="47"/>
    </row>
    <row r="89" spans="1:8" ht="15.75" thickBot="1" x14ac:dyDescent="0.3">
      <c r="A89" s="80"/>
      <c r="B89" s="80"/>
      <c r="D89" s="80"/>
      <c r="F89" s="80"/>
      <c r="H89" s="80"/>
    </row>
    <row r="90" spans="1:8" s="124" customFormat="1" x14ac:dyDescent="0.25">
      <c r="A90" s="134" t="s">
        <v>101</v>
      </c>
      <c r="B90" s="134"/>
      <c r="D90" s="124" t="s">
        <v>102</v>
      </c>
      <c r="F90" s="124" t="s">
        <v>103</v>
      </c>
      <c r="H90" s="124" t="s">
        <v>104</v>
      </c>
    </row>
    <row r="91" spans="1:8" x14ac:dyDescent="0.25">
      <c r="B91" s="47"/>
    </row>
    <row r="92" spans="1:8" x14ac:dyDescent="0.25">
      <c r="B92" s="47"/>
    </row>
    <row r="93" spans="1:8" x14ac:dyDescent="0.25">
      <c r="B93" s="47"/>
    </row>
    <row r="94" spans="1:8" x14ac:dyDescent="0.25">
      <c r="B94" s="47"/>
    </row>
    <row r="95" spans="1:8" x14ac:dyDescent="0.25">
      <c r="B95" s="47"/>
    </row>
    <row r="96" spans="1:8" x14ac:dyDescent="0.25">
      <c r="B96" s="47"/>
    </row>
    <row r="97" spans="2:2" x14ac:dyDescent="0.25">
      <c r="B97" s="47"/>
    </row>
  </sheetData>
  <mergeCells count="45">
    <mergeCell ref="A40:B40"/>
    <mergeCell ref="B38:F38"/>
    <mergeCell ref="B8:B18"/>
    <mergeCell ref="A19:C19"/>
    <mergeCell ref="B37:F37"/>
    <mergeCell ref="A27:A30"/>
    <mergeCell ref="A31:C31"/>
    <mergeCell ref="A20:D20"/>
    <mergeCell ref="A33:B33"/>
    <mergeCell ref="B27:J27"/>
    <mergeCell ref="A1:B1"/>
    <mergeCell ref="A2:B2"/>
    <mergeCell ref="A3:B3"/>
    <mergeCell ref="C1:J1"/>
    <mergeCell ref="C2:J2"/>
    <mergeCell ref="C3:J3"/>
    <mergeCell ref="A5:B5"/>
    <mergeCell ref="A21:B21"/>
    <mergeCell ref="A25:B25"/>
    <mergeCell ref="A24:D24"/>
    <mergeCell ref="A83:A84"/>
    <mergeCell ref="B47:E47"/>
    <mergeCell ref="A78:A81"/>
    <mergeCell ref="A63:A64"/>
    <mergeCell ref="A66:A67"/>
    <mergeCell ref="A69:A71"/>
    <mergeCell ref="D49:D50"/>
    <mergeCell ref="E49:E50"/>
    <mergeCell ref="C49:C50"/>
    <mergeCell ref="A58:A59"/>
    <mergeCell ref="D69:D71"/>
    <mergeCell ref="D63:D64"/>
    <mergeCell ref="A52:B52"/>
    <mergeCell ref="A90:B90"/>
    <mergeCell ref="A46:B46"/>
    <mergeCell ref="F48:G48"/>
    <mergeCell ref="F49:G49"/>
    <mergeCell ref="F50:G50"/>
    <mergeCell ref="F47:J47"/>
    <mergeCell ref="J49:J50"/>
    <mergeCell ref="I49:I50"/>
    <mergeCell ref="H49:H50"/>
    <mergeCell ref="A53:D53"/>
    <mergeCell ref="D58:D59"/>
    <mergeCell ref="A73:A7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Notes</vt:lpstr>
      <vt:lpstr>Fleet Management</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Zamo Latha</cp:lastModifiedBy>
  <cp:lastPrinted>2016-03-01T11:28:38Z</cp:lastPrinted>
  <dcterms:created xsi:type="dcterms:W3CDTF">2014-04-15T14:18:16Z</dcterms:created>
  <dcterms:modified xsi:type="dcterms:W3CDTF">2022-02-17T17:56:10Z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fWorkbookId">
    <vt:lpwstr>5e10d2c1-ac9b-4bbf-b773-260c02c1fe4e</vt:lpwstr>
  </property>
</Properties>
</file>