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Z:\APRIL 2022 - MARCH 2023\EVALUATIONS\CRE\Security Services\"/>
    </mc:Choice>
  </mc:AlternateContent>
  <xr:revisionPtr revIDLastSave="0" documentId="8_{E99C530D-9AF5-46D1-98F7-24D26F9886CE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Region A" sheetId="3" r:id="rId1"/>
    <sheet name="Region B" sheetId="2" r:id="rId2"/>
    <sheet name="Region C" sheetId="6" r:id="rId3"/>
  </sheets>
  <definedNames>
    <definedName name="_xlnm._FilterDatabase" localSheetId="1" hidden="1">'Region B'!$D$40:$F$65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2" l="1"/>
  <c r="I64" i="2"/>
  <c r="H64" i="2"/>
  <c r="I68" i="2"/>
  <c r="I67" i="2"/>
  <c r="H68" i="2"/>
  <c r="H67" i="2"/>
  <c r="I107" i="3"/>
  <c r="I105" i="3"/>
  <c r="H57" i="3"/>
  <c r="I57" i="3" s="1"/>
  <c r="H75" i="6"/>
  <c r="I75" i="6" s="1"/>
  <c r="H72" i="6"/>
  <c r="I72" i="6" s="1"/>
  <c r="H73" i="6"/>
  <c r="I73" i="6" s="1"/>
  <c r="H144" i="6"/>
  <c r="I144" i="6" s="1"/>
  <c r="H142" i="6"/>
  <c r="I142" i="6" s="1"/>
  <c r="H141" i="6"/>
  <c r="I141" i="6" s="1"/>
  <c r="H109" i="6"/>
  <c r="I109" i="6" s="1"/>
  <c r="H110" i="6"/>
  <c r="I110" i="6" s="1"/>
  <c r="H111" i="6"/>
  <c r="I111" i="6" s="1"/>
  <c r="H112" i="6"/>
  <c r="I112" i="6" s="1"/>
  <c r="H106" i="6"/>
  <c r="I106" i="6" s="1"/>
  <c r="H105" i="6"/>
  <c r="I105" i="6" s="1"/>
  <c r="H104" i="6"/>
  <c r="I104" i="6" s="1"/>
  <c r="H103" i="6"/>
  <c r="I103" i="6" s="1"/>
  <c r="H100" i="6"/>
  <c r="I100" i="6" s="1"/>
  <c r="H92" i="6"/>
  <c r="I92" i="6" s="1"/>
  <c r="H93" i="6"/>
  <c r="I93" i="6" s="1"/>
  <c r="H84" i="6"/>
  <c r="I84" i="6" s="1"/>
  <c r="H79" i="6"/>
  <c r="I79" i="6" s="1"/>
  <c r="H80" i="6"/>
  <c r="I80" i="6" s="1"/>
  <c r="H95" i="2"/>
  <c r="I95" i="2" s="1"/>
  <c r="H53" i="2"/>
  <c r="I53" i="2" s="1"/>
  <c r="H50" i="2"/>
  <c r="I50" i="2" s="1"/>
  <c r="H51" i="2"/>
  <c r="I51" i="2" s="1"/>
  <c r="H49" i="2"/>
  <c r="I49" i="2" s="1"/>
  <c r="H131" i="2"/>
  <c r="H129" i="2"/>
  <c r="H28" i="2"/>
  <c r="I28" i="2" s="1"/>
  <c r="H29" i="2"/>
  <c r="I29" i="2" s="1"/>
  <c r="H30" i="2"/>
  <c r="I30" i="2" s="1"/>
  <c r="I123" i="2" s="1"/>
  <c r="I125" i="2" s="1"/>
  <c r="H32" i="2"/>
  <c r="I32" i="2" s="1"/>
  <c r="H33" i="2"/>
  <c r="I33" i="2" s="1"/>
  <c r="H34" i="2"/>
  <c r="I34" i="2" s="1"/>
  <c r="H35" i="2"/>
  <c r="I35" i="2" s="1"/>
  <c r="H37" i="2"/>
  <c r="I37" i="2" s="1"/>
  <c r="H38" i="2"/>
  <c r="I38" i="2" s="1"/>
  <c r="H40" i="2"/>
  <c r="I40" i="2" s="1"/>
  <c r="H41" i="2"/>
  <c r="I41" i="2" s="1"/>
  <c r="H43" i="2"/>
  <c r="I43" i="2" s="1"/>
  <c r="H44" i="2"/>
  <c r="I44" i="2" s="1"/>
  <c r="H46" i="2"/>
  <c r="I46" i="2" s="1"/>
  <c r="H47" i="2"/>
  <c r="I47" i="2" s="1"/>
  <c r="H54" i="2"/>
  <c r="I54" i="2" s="1"/>
  <c r="H55" i="2"/>
  <c r="I55" i="2" s="1"/>
  <c r="H56" i="2"/>
  <c r="I56" i="2" s="1"/>
  <c r="H58" i="2"/>
  <c r="I58" i="2" s="1"/>
  <c r="H59" i="2"/>
  <c r="I59" i="2" s="1"/>
  <c r="H61" i="2"/>
  <c r="I61" i="2" s="1"/>
  <c r="H62" i="2"/>
  <c r="I62" i="2" s="1"/>
  <c r="H65" i="2"/>
  <c r="H70" i="2"/>
  <c r="I70" i="2" s="1"/>
  <c r="H71" i="2"/>
  <c r="I71" i="2" s="1"/>
  <c r="H72" i="2"/>
  <c r="I72" i="2" s="1"/>
  <c r="H73" i="2"/>
  <c r="I73" i="2" s="1"/>
  <c r="H74" i="2"/>
  <c r="I74" i="2" s="1"/>
  <c r="H76" i="2"/>
  <c r="I76" i="2" s="1"/>
  <c r="H77" i="2"/>
  <c r="I77" i="2" s="1"/>
  <c r="H79" i="2"/>
  <c r="I79" i="2" s="1"/>
  <c r="H80" i="2"/>
  <c r="I80" i="2" s="1"/>
  <c r="H82" i="2"/>
  <c r="I82" i="2" s="1"/>
  <c r="H83" i="2"/>
  <c r="I83" i="2" s="1"/>
  <c r="H84" i="2"/>
  <c r="I84" i="2" s="1"/>
  <c r="H85" i="2"/>
  <c r="I85" i="2" s="1"/>
  <c r="H87" i="2"/>
  <c r="I87" i="2" s="1"/>
  <c r="H88" i="2"/>
  <c r="I88" i="2" s="1"/>
  <c r="H90" i="2"/>
  <c r="I90" i="2" s="1"/>
  <c r="H91" i="2"/>
  <c r="I91" i="2" s="1"/>
  <c r="H93" i="2"/>
  <c r="I93" i="2" s="1"/>
  <c r="H94" i="2"/>
  <c r="I94" i="2" s="1"/>
  <c r="H97" i="2"/>
  <c r="I97" i="2" s="1"/>
  <c r="H98" i="2"/>
  <c r="I98" i="2" s="1"/>
  <c r="H100" i="2"/>
  <c r="I100" i="2" s="1"/>
  <c r="H101" i="2"/>
  <c r="I101" i="2" s="1"/>
  <c r="H103" i="2"/>
  <c r="I103" i="2" s="1"/>
  <c r="H104" i="2"/>
  <c r="I104" i="2" s="1"/>
  <c r="H106" i="2"/>
  <c r="I106" i="2" s="1"/>
  <c r="H107" i="2"/>
  <c r="I107" i="2" s="1"/>
  <c r="H109" i="2"/>
  <c r="I109" i="2" s="1"/>
  <c r="H110" i="2"/>
  <c r="I110" i="2" s="1"/>
  <c r="H111" i="2"/>
  <c r="I111" i="2" s="1"/>
  <c r="H112" i="2"/>
  <c r="I112" i="2" s="1"/>
  <c r="H114" i="2"/>
  <c r="I114" i="2" s="1"/>
  <c r="H115" i="2"/>
  <c r="I115" i="2" s="1"/>
  <c r="H117" i="2"/>
  <c r="I117" i="2" s="1"/>
  <c r="H118" i="2"/>
  <c r="I118" i="2" s="1"/>
  <c r="H120" i="2"/>
  <c r="I120" i="2" s="1"/>
  <c r="H121" i="2"/>
  <c r="I121" i="2" s="1"/>
  <c r="H27" i="2"/>
  <c r="I27" i="2" s="1"/>
  <c r="H65" i="6"/>
  <c r="I65" i="6" s="1"/>
  <c r="H64" i="6"/>
  <c r="I64" i="6" s="1"/>
  <c r="H128" i="6" l="1"/>
  <c r="I128" i="6" s="1"/>
  <c r="H88" i="6"/>
  <c r="I88" i="6" s="1"/>
  <c r="H51" i="3"/>
  <c r="I51" i="3" s="1"/>
  <c r="H50" i="3"/>
  <c r="I50" i="3" s="1"/>
  <c r="H130" i="2" l="1"/>
  <c r="H113" i="3"/>
  <c r="H112" i="3"/>
  <c r="H111" i="3"/>
  <c r="H159" i="6"/>
  <c r="H158" i="6"/>
  <c r="H157" i="6"/>
  <c r="H38" i="6" l="1"/>
  <c r="I38" i="6" s="1"/>
  <c r="H27" i="3" l="1"/>
  <c r="I27" i="3" s="1"/>
  <c r="H28" i="3"/>
  <c r="I28" i="3" s="1"/>
  <c r="H29" i="3"/>
  <c r="I29" i="3" s="1"/>
  <c r="H30" i="3"/>
  <c r="I30" i="3" s="1"/>
  <c r="H32" i="3"/>
  <c r="I32" i="3" s="1"/>
  <c r="H33" i="3"/>
  <c r="I33" i="3" s="1"/>
  <c r="H34" i="3"/>
  <c r="I34" i="3" s="1"/>
  <c r="H36" i="3"/>
  <c r="I36" i="3" s="1"/>
  <c r="H37" i="3"/>
  <c r="I37" i="3" s="1"/>
  <c r="H39" i="3"/>
  <c r="I39" i="3" s="1"/>
  <c r="H40" i="3"/>
  <c r="I40" i="3" s="1"/>
  <c r="H42" i="3"/>
  <c r="I42" i="3" s="1"/>
  <c r="H43" i="3"/>
  <c r="I43" i="3" s="1"/>
  <c r="H44" i="3"/>
  <c r="I44" i="3" s="1"/>
  <c r="H45" i="3"/>
  <c r="I45" i="3" s="1"/>
  <c r="H47" i="3"/>
  <c r="I47" i="3" s="1"/>
  <c r="H48" i="3"/>
  <c r="I48" i="3" s="1"/>
  <c r="H53" i="3"/>
  <c r="I53" i="3" s="1"/>
  <c r="H54" i="3"/>
  <c r="I54" i="3" s="1"/>
  <c r="H56" i="3"/>
  <c r="I56" i="3" s="1"/>
  <c r="H59" i="3"/>
  <c r="I59" i="3" s="1"/>
  <c r="H60" i="3"/>
  <c r="I60" i="3" s="1"/>
  <c r="H61" i="3"/>
  <c r="I61" i="3" s="1"/>
  <c r="H62" i="3"/>
  <c r="I62" i="3" s="1"/>
  <c r="H63" i="3"/>
  <c r="I63" i="3" s="1"/>
  <c r="H65" i="3"/>
  <c r="I65" i="3" s="1"/>
  <c r="H66" i="3"/>
  <c r="I66" i="3" s="1"/>
  <c r="H67" i="3"/>
  <c r="I67" i="3" s="1"/>
  <c r="H68" i="3"/>
  <c r="I68" i="3" s="1"/>
  <c r="H69" i="3"/>
  <c r="I69" i="3" s="1"/>
  <c r="H70" i="3"/>
  <c r="I70" i="3" s="1"/>
  <c r="H72" i="3"/>
  <c r="I72" i="3" s="1"/>
  <c r="H73" i="3"/>
  <c r="I73" i="3" s="1"/>
  <c r="H75" i="3"/>
  <c r="I75" i="3" s="1"/>
  <c r="H76" i="3"/>
  <c r="I76" i="3" s="1"/>
  <c r="H78" i="3"/>
  <c r="I78" i="3" s="1"/>
  <c r="H79" i="3"/>
  <c r="I79" i="3" s="1"/>
  <c r="H80" i="3"/>
  <c r="I80" i="3" s="1"/>
  <c r="H81" i="3"/>
  <c r="I81" i="3" s="1"/>
  <c r="H82" i="3"/>
  <c r="I82" i="3" s="1"/>
  <c r="H83" i="3"/>
  <c r="I83" i="3" s="1"/>
  <c r="H84" i="3"/>
  <c r="I84" i="3" s="1"/>
  <c r="H85" i="3"/>
  <c r="I85" i="3" s="1"/>
  <c r="H86" i="3"/>
  <c r="I86" i="3" s="1"/>
  <c r="H88" i="3"/>
  <c r="I88" i="3" s="1"/>
  <c r="H89" i="3"/>
  <c r="I89" i="3" s="1"/>
  <c r="H91" i="3"/>
  <c r="I91" i="3" s="1"/>
  <c r="H92" i="3"/>
  <c r="I92" i="3" s="1"/>
  <c r="H94" i="3"/>
  <c r="I94" i="3" s="1"/>
  <c r="H95" i="3"/>
  <c r="I95" i="3" s="1"/>
  <c r="H97" i="3"/>
  <c r="I97" i="3" s="1"/>
  <c r="H98" i="3"/>
  <c r="I98" i="3" s="1"/>
  <c r="H100" i="3"/>
  <c r="I100" i="3" s="1"/>
  <c r="H102" i="3"/>
  <c r="I102" i="3" s="1"/>
  <c r="H103" i="3"/>
  <c r="I103" i="3" s="1"/>
  <c r="H149" i="6" l="1"/>
  <c r="I149" i="6" s="1"/>
  <c r="H147" i="6"/>
  <c r="I147" i="6" s="1"/>
  <c r="H146" i="6"/>
  <c r="I146" i="6" s="1"/>
  <c r="H139" i="6"/>
  <c r="I139" i="6" s="1"/>
  <c r="H138" i="6"/>
  <c r="I138" i="6" s="1"/>
  <c r="H136" i="6"/>
  <c r="I136" i="6" s="1"/>
  <c r="H135" i="6"/>
  <c r="I135" i="6" s="1"/>
  <c r="H133" i="6"/>
  <c r="I133" i="6" s="1"/>
  <c r="H131" i="6"/>
  <c r="I131" i="6" s="1"/>
  <c r="H130" i="6"/>
  <c r="I130" i="6" s="1"/>
  <c r="H127" i="6"/>
  <c r="I127" i="6" s="1"/>
  <c r="H125" i="6"/>
  <c r="I125" i="6" s="1"/>
  <c r="H124" i="6"/>
  <c r="I124" i="6" s="1"/>
  <c r="H123" i="6"/>
  <c r="I123" i="6" s="1"/>
  <c r="H122" i="6"/>
  <c r="I122" i="6" s="1"/>
  <c r="H121" i="6"/>
  <c r="I121" i="6" s="1"/>
  <c r="H120" i="6"/>
  <c r="I120" i="6" s="1"/>
  <c r="H118" i="6"/>
  <c r="I118" i="6" s="1"/>
  <c r="H117" i="6"/>
  <c r="I117" i="6" s="1"/>
  <c r="H115" i="6"/>
  <c r="I115" i="6" s="1"/>
  <c r="H114" i="6"/>
  <c r="I114" i="6" s="1"/>
  <c r="H108" i="6"/>
  <c r="I108" i="6" s="1"/>
  <c r="H101" i="6"/>
  <c r="I101" i="6" s="1"/>
  <c r="H99" i="6"/>
  <c r="I99" i="6" s="1"/>
  <c r="H98" i="6"/>
  <c r="I98" i="6" s="1"/>
  <c r="H96" i="6"/>
  <c r="I96" i="6" s="1"/>
  <c r="H95" i="6"/>
  <c r="I95" i="6" s="1"/>
  <c r="H91" i="6"/>
  <c r="I91" i="6" s="1"/>
  <c r="H90" i="6"/>
  <c r="I90" i="6" s="1"/>
  <c r="H87" i="6"/>
  <c r="I87" i="6" s="1"/>
  <c r="H85" i="6"/>
  <c r="I85" i="6" s="1"/>
  <c r="H83" i="6"/>
  <c r="I83" i="6" s="1"/>
  <c r="H82" i="6"/>
  <c r="I82" i="6" s="1"/>
  <c r="H78" i="6"/>
  <c r="I78" i="6" s="1"/>
  <c r="H77" i="6"/>
  <c r="I77" i="6" s="1"/>
  <c r="H68" i="6"/>
  <c r="I68" i="6" s="1"/>
  <c r="H67" i="6"/>
  <c r="I67" i="6" s="1"/>
  <c r="H70" i="6"/>
  <c r="I70" i="6" s="1"/>
  <c r="H62" i="6"/>
  <c r="I62" i="6" s="1"/>
  <c r="H60" i="6"/>
  <c r="I60" i="6" s="1"/>
  <c r="H59" i="6"/>
  <c r="I59" i="6" s="1"/>
  <c r="H57" i="6"/>
  <c r="I57" i="6" s="1"/>
  <c r="H54" i="6"/>
  <c r="I54" i="6" s="1"/>
  <c r="H53" i="6"/>
  <c r="I53" i="6" s="1"/>
  <c r="H51" i="6"/>
  <c r="I51" i="6" s="1"/>
  <c r="H50" i="6"/>
  <c r="I50" i="6" s="1"/>
  <c r="H48" i="6"/>
  <c r="I48" i="6" s="1"/>
  <c r="H47" i="6"/>
  <c r="I47" i="6" s="1"/>
  <c r="H46" i="6"/>
  <c r="I46" i="6" s="1"/>
  <c r="H45" i="6"/>
  <c r="I45" i="6" s="1"/>
  <c r="H43" i="6"/>
  <c r="I43" i="6" s="1"/>
  <c r="H42" i="6"/>
  <c r="I42" i="6" s="1"/>
  <c r="H41" i="6"/>
  <c r="I41" i="6" s="1"/>
  <c r="H40" i="6"/>
  <c r="I40" i="6" s="1"/>
  <c r="H36" i="6"/>
  <c r="I36" i="6" s="1"/>
  <c r="H35" i="6"/>
  <c r="I35" i="6" s="1"/>
  <c r="H33" i="6"/>
  <c r="I33" i="6" s="1"/>
  <c r="H32" i="6"/>
  <c r="I32" i="6" s="1"/>
  <c r="H31" i="6"/>
  <c r="I31" i="6" s="1"/>
  <c r="H29" i="6"/>
  <c r="I29" i="6" s="1"/>
  <c r="H28" i="6"/>
  <c r="I28" i="6" s="1"/>
  <c r="H27" i="6"/>
  <c r="I27" i="6" s="1"/>
  <c r="H26" i="6"/>
  <c r="I26" i="6" s="1"/>
  <c r="I151" i="6" l="1"/>
  <c r="I153" i="6" s="1"/>
</calcChain>
</file>

<file path=xl/sharedStrings.xml><?xml version="1.0" encoding="utf-8"?>
<sst xmlns="http://schemas.openxmlformats.org/spreadsheetml/2006/main" count="447" uniqueCount="222">
  <si>
    <t xml:space="preserve">TENDER PRICING  TEMPLATE  </t>
  </si>
  <si>
    <t>Tender Number</t>
  </si>
  <si>
    <t>Tender Name</t>
  </si>
  <si>
    <t xml:space="preserve">Bidder Name </t>
  </si>
  <si>
    <t>Region</t>
  </si>
  <si>
    <t xml:space="preserve">PART 1: GUARDING </t>
  </si>
  <si>
    <t>Site</t>
  </si>
  <si>
    <t>Description</t>
  </si>
  <si>
    <t>Quantity</t>
  </si>
  <si>
    <t>Unit Cost (Excl. Vat)</t>
  </si>
  <si>
    <t>VAT</t>
  </si>
  <si>
    <t>Total Cost Per Month</t>
  </si>
  <si>
    <t xml:space="preserve">ASHLEA GARDENS </t>
  </si>
  <si>
    <t xml:space="preserve">Shift Supervisor Grade B (Mon-Fri) Unarmed </t>
  </si>
  <si>
    <t>Security Officer Grade C (Mon-Fri) Unarmed</t>
  </si>
  <si>
    <t>BROOKLYN BRIDGE</t>
  </si>
  <si>
    <t>Security Officer Grade A (Mon-Fri) Unarmed</t>
  </si>
  <si>
    <t>Security Officer Grade B (Mon-Fri) Unarmed</t>
  </si>
  <si>
    <t>DOORNIGKLOOF</t>
  </si>
  <si>
    <t>OTO Menlyn</t>
  </si>
  <si>
    <t>KHANYISA BUILDING 
Brooklyn</t>
  </si>
  <si>
    <t>LEHAE LA SARS                                                             Bronkhorst St - Brooklyn</t>
  </si>
  <si>
    <t>Site Manager Grade A (Mon-Fri) Unarmed</t>
  </si>
  <si>
    <t>Security Officer Grade B (Mon-Sun) Unarmed</t>
  </si>
  <si>
    <t>PAVILLION  
Brooklyn</t>
  </si>
  <si>
    <t>Shift Supervisor Grade B  (Mon-Fri) Unarmed</t>
  </si>
  <si>
    <t>PRETORIA NORTH 
TAX PAYER SERVICE</t>
  </si>
  <si>
    <t>REVENUE BUILDING
  Van Der Walt Street</t>
  </si>
  <si>
    <t>Site Supervisor Grade B  (Mon-Fri) Unarmed</t>
  </si>
  <si>
    <t>WITBANK</t>
  </si>
  <si>
    <t>Security officer Grade C (Mon-Fri) Unarmed</t>
  </si>
  <si>
    <t>Shift Supervisor Grade B ( Mon-Fri) Unarmed</t>
  </si>
  <si>
    <t>Regional Control Room Bloemfontein</t>
  </si>
  <si>
    <t>LADY BRAND DOG UNIT</t>
  </si>
  <si>
    <t xml:space="preserve"> Description</t>
  </si>
  <si>
    <t>Nelspruit Office</t>
  </si>
  <si>
    <t>Thoyandou</t>
  </si>
  <si>
    <t>Giyane</t>
  </si>
  <si>
    <t>Lebowakgomo</t>
  </si>
  <si>
    <t>Polokwane</t>
  </si>
  <si>
    <t xml:space="preserve">Security Officer Grade B (Mon-Fri) Unarmed </t>
  </si>
  <si>
    <t>ALBANY HOUSE</t>
  </si>
  <si>
    <t>Site Supervisor Grade B (Mon-Fri) Unarmed</t>
  </si>
  <si>
    <t xml:space="preserve">NEWCASTLE </t>
  </si>
  <si>
    <t xml:space="preserve">Security Officer Grade C (Mon-Fri) Unarmed </t>
  </si>
  <si>
    <t>NRB CUSTOMS - Richards bay</t>
  </si>
  <si>
    <t>NRB TAX PAYER SERVICE CENTRE - Richards bay</t>
  </si>
  <si>
    <t>TRESCON HOUSE</t>
  </si>
  <si>
    <t>Regional Control Room Durban</t>
  </si>
  <si>
    <t>Umhlanga Rocks</t>
  </si>
  <si>
    <t>PINETOWN BRANCH</t>
  </si>
  <si>
    <t>PIETERMARITZBURG BRANCH</t>
  </si>
  <si>
    <t>George - York Park Building</t>
  </si>
  <si>
    <t xml:space="preserve">Security Officer Grade A (Mon-Fri) Unarmed </t>
  </si>
  <si>
    <t>Worcester - Naude Building</t>
  </si>
  <si>
    <t>Paarl - Rhoba Building</t>
  </si>
  <si>
    <t>Cape Town - Lower Long Building</t>
  </si>
  <si>
    <t>Beaufort West - SARS Building</t>
  </si>
  <si>
    <t>Somerset West</t>
  </si>
  <si>
    <t>Mitchell's Plain</t>
  </si>
  <si>
    <t>Upington Office</t>
  </si>
  <si>
    <t xml:space="preserve">Upington Station </t>
  </si>
  <si>
    <t xml:space="preserve">Site </t>
  </si>
  <si>
    <t>ROR PORT ELIZABETH</t>
  </si>
  <si>
    <t>HARROW ROAD</t>
  </si>
  <si>
    <t>HILLCREST, UMTHATHA</t>
  </si>
  <si>
    <t xml:space="preserve">Alberton SARS House </t>
  </si>
  <si>
    <t xml:space="preserve">Alberton Campus </t>
  </si>
  <si>
    <t xml:space="preserve">Boksburg  Building </t>
  </si>
  <si>
    <t xml:space="preserve">Edenvale Taxpayer Centre </t>
  </si>
  <si>
    <t xml:space="preserve">Nigel Revenue Building </t>
  </si>
  <si>
    <t>Rissik Street</t>
  </si>
  <si>
    <t>Springs</t>
  </si>
  <si>
    <t>Roodepoort</t>
  </si>
  <si>
    <t>Soweto Bara</t>
  </si>
  <si>
    <t>Krugersdorp</t>
  </si>
  <si>
    <t>Ferndale Randburg</t>
  </si>
  <si>
    <t>Randfontein</t>
  </si>
  <si>
    <t>Vereeniging</t>
  </si>
  <si>
    <t>Security Officer Grade C Night (Mon-Sun) Unarmed</t>
  </si>
  <si>
    <t>Security Officer Grade C Day (Mon-Sun) Unarmed</t>
  </si>
  <si>
    <t>Security Officer Grade C Night (Mon-Fri) Unarmed</t>
  </si>
  <si>
    <t>Security Officer Grade C Day (Mon-Fri Unarmed</t>
  </si>
  <si>
    <t>Security officer Grade C Night (Mon-Sun) Unarmed</t>
  </si>
  <si>
    <t>Security officer Grade C Day (Mon-Sun) Unarmed</t>
  </si>
  <si>
    <t>Security officer Grade C Day (Mon-Fri) Unarmed</t>
  </si>
  <si>
    <t>Security Officer Grade Day C (Mon-Fri) Unarmed</t>
  </si>
  <si>
    <t>Security Officer Grade C Day (Mon-Fri) Unarmed</t>
  </si>
  <si>
    <t>Security Officer Grade B Day (Mon-Sun) Unarmed</t>
  </si>
  <si>
    <t>Security Officer Grade B Night (Mon-Sun) Unarmed</t>
  </si>
  <si>
    <t>PORT-SHEPSTONE</t>
  </si>
  <si>
    <t>Site Supervisor Grade B Day  (Mon-Sun) Unarmed</t>
  </si>
  <si>
    <t>Site Supervisor Grade B  Night (Mon-Sun) Unarmed</t>
  </si>
  <si>
    <t xml:space="preserve">Shift Supervisor Grade A Day (Mon-Sun) Unarmed </t>
  </si>
  <si>
    <t xml:space="preserve">Shift Supervisor Grade A Night (Mon-Sun) Unarmed </t>
  </si>
  <si>
    <t>Musina DDU</t>
  </si>
  <si>
    <t>FORREST HILL - DOG UNIT</t>
  </si>
  <si>
    <t>EAST LONDON</t>
  </si>
  <si>
    <t>Standerton</t>
  </si>
  <si>
    <t>North West and Free State Provinces, including Kimberley
Gauteng South, including Standerton</t>
  </si>
  <si>
    <t>Regional Control Room Pretoria -LE HAE SARS</t>
  </si>
  <si>
    <t>KwaZulu-Natal, Western Cape, Eastern Cape Province and Northern Cape Provinces, excluding Kimberley</t>
  </si>
  <si>
    <t>Regional Control Room Cape Town - P166 Building</t>
  </si>
  <si>
    <t>PORT ELIZABETH - SANLAM BUILDING</t>
  </si>
  <si>
    <t>Item</t>
  </si>
  <si>
    <t>Item Description</t>
  </si>
  <si>
    <t>Rate per Shift
Unit Cost (Excl. Vat)</t>
  </si>
  <si>
    <t>Rate per Shift
Unit Cost (Incl. Vat)</t>
  </si>
  <si>
    <t>A</t>
  </si>
  <si>
    <t>B</t>
  </si>
  <si>
    <t>C</t>
  </si>
  <si>
    <t>Signatures:</t>
  </si>
  <si>
    <t>Company Representative: Name</t>
  </si>
  <si>
    <t>Company Representative: Job Title</t>
  </si>
  <si>
    <t>Date</t>
  </si>
  <si>
    <t>Security Officer Grade  Unarmed</t>
  </si>
  <si>
    <t>Security Officer Grade Unarmed</t>
  </si>
  <si>
    <t>Bellville - Sable Building</t>
  </si>
  <si>
    <t>Cape Town - P166 Building</t>
  </si>
  <si>
    <t>NEW SARS LBC Building</t>
  </si>
  <si>
    <t>Bethlehem</t>
  </si>
  <si>
    <t>Kroonstad</t>
  </si>
  <si>
    <t>Welkom</t>
  </si>
  <si>
    <t>Rustenburg</t>
  </si>
  <si>
    <t>Mmabatho</t>
  </si>
  <si>
    <t>Klerksdorp</t>
  </si>
  <si>
    <t xml:space="preserve">Kimberley </t>
  </si>
  <si>
    <t>Zastron Building Bloemfontein ROR</t>
  </si>
  <si>
    <t>Central Government Building</t>
  </si>
  <si>
    <t>Gauteng North, Limpopo and Mpumalanga Province excluding Standerton</t>
  </si>
  <si>
    <t xml:space="preserve">Regional Control Room Polokwane  </t>
  </si>
  <si>
    <t>Control Room Beit Bridge</t>
  </si>
  <si>
    <t>Security Officer Grade C Day  (Mon-Sun) Unarmed</t>
  </si>
  <si>
    <t>Security Officer Grade  B Night  (Mon-Sun) Unarmed</t>
  </si>
  <si>
    <t xml:space="preserve">Security Officer Grade B Day (Mon-Sun) Unarmed </t>
  </si>
  <si>
    <t xml:space="preserve">Security Officer Grade B Night (Mon-Sun) Unarmed </t>
  </si>
  <si>
    <t>Security Officer Grade C Day  (Mon-Fri) Unarmed</t>
  </si>
  <si>
    <t>Site Manager Grade A Day  (Mon-Fri)  Unarmed</t>
  </si>
  <si>
    <t>Site Manager Grade A Day (Mon-Fri)  Unarmed</t>
  </si>
  <si>
    <t>Security Officer Grade B Day  (Mon-Fri) Unarmed</t>
  </si>
  <si>
    <t xml:space="preserve">Security Officer Grade C Night (Mon-Sun) Unarmed </t>
  </si>
  <si>
    <t>Shift Supervisor Grade B  Day (Mon-Fri) Unarmed</t>
  </si>
  <si>
    <t>Shift Supervisor Grade B Day  (Mon-Fri) Unarmed</t>
  </si>
  <si>
    <t>Security officer Grade C Day  (Mon-Fri) Unarmed</t>
  </si>
  <si>
    <t xml:space="preserve">Shift Supervisor Grade B Day  (Mon-Fri)Unarmed </t>
  </si>
  <si>
    <t xml:space="preserve">Security Officer Grade B (Mon-Sun) Unarmed </t>
  </si>
  <si>
    <t xml:space="preserve">Shift Supervisor Grade B Day (Mon-Fri) Unarmed </t>
  </si>
  <si>
    <t>Security officer Grade C  Day (Mon-Fri) Unarmed</t>
  </si>
  <si>
    <t>Shift Supervisor Grade C Day (Mon-Fri) Unarmed</t>
  </si>
  <si>
    <t>Shift Supervisor Grade B Day (Mon-Fri) Unarmed</t>
  </si>
  <si>
    <t>Security Officer Grade C Night  (Mon-Sun) Unarmed</t>
  </si>
  <si>
    <t>Site Supervisor Grade A  Day (Mon-Fri) Unarmed</t>
  </si>
  <si>
    <t>Security Officer Grade B  Night (Mon-Sun) Unarmed</t>
  </si>
  <si>
    <t>Site Supervisor Grade B Day (Mon-Fri) Unarmed</t>
  </si>
  <si>
    <t>Security Officer Grade C Night (Mon-Sun)  Armed</t>
  </si>
  <si>
    <t>Site Supervisor Grade B Night  (Mon-Fri) Unarmed</t>
  </si>
  <si>
    <t>Site Supervisor Grade B Day  (Mon-Fri) Unarmed</t>
  </si>
  <si>
    <t>Site Supervisor Grade C Day (Mon-Fri) Unarmed</t>
  </si>
  <si>
    <t>Site Supervisor Grade C Day  (Mon-Fri) Unarmed</t>
  </si>
  <si>
    <t xml:space="preserve">Security Officer Grade C Day  (Mon-Fri) Unarmed </t>
  </si>
  <si>
    <t xml:space="preserve">Security Officer Grade C Day  (Mon-Sun) Unarmed </t>
  </si>
  <si>
    <t xml:space="preserve">Security Officer Grade C Night  (Mon-Sun) Unarmed </t>
  </si>
  <si>
    <t>Security Officer Grade B Day (Mon-Fri Unarmed</t>
  </si>
  <si>
    <t>Security Officer Grade B Night (Mon-Fri Unarmed</t>
  </si>
  <si>
    <t xml:space="preserve">Security Officer Grade C Day (Mon-Fri) Unarmed </t>
  </si>
  <si>
    <t xml:space="preserve">Shift Supervisor Grade B Day  (Mon-Fri) Unarmed </t>
  </si>
  <si>
    <t>Roaming Supervisor Grade B Day  (Mon-Fri) Unarmed</t>
  </si>
  <si>
    <t>Security Officer Grade C  Day (Mon-Fri) Unarmed</t>
  </si>
  <si>
    <t xml:space="preserve">Security Officer Grade B Day  (Mon-Sun) Unarmed </t>
  </si>
  <si>
    <t xml:space="preserve">Security Officer Grade B Night  (Mon-Sun) Unarmed </t>
  </si>
  <si>
    <t>Security Officer Grade B Day (Mon-Fri) Unarmed</t>
  </si>
  <si>
    <t xml:space="preserve">Supervisor Grade B Day  (Mon-Fri) Unarmed </t>
  </si>
  <si>
    <t xml:space="preserve">Security Officer Grade C Day (Mon-Sun) Unarmed </t>
  </si>
  <si>
    <t xml:space="preserve">Security Officer Grade C  Night (Mon-Sun) Unarmed </t>
  </si>
  <si>
    <t>Supervisor Grade B Day (Mon-Fri) Unarmed</t>
  </si>
  <si>
    <t>Supervisor Grade B Day  (Mon-Fri) Unarmed</t>
  </si>
  <si>
    <t>Site Manager Grade A Day (Mon-Fri) Unarmed</t>
  </si>
  <si>
    <t>Site Senior Grade B Day (Mon-Fri) Unarmed</t>
  </si>
  <si>
    <t>Security Officer Grade C Day C (Mon-Sun Unarmed</t>
  </si>
  <si>
    <t>Security Officer Grade B Day (Sat-Sun + PH) Unarmed</t>
  </si>
  <si>
    <t xml:space="preserve">King Shaka Airport </t>
  </si>
  <si>
    <t xml:space="preserve">UITENHAGE </t>
  </si>
  <si>
    <t>Total Annual Cost</t>
  </si>
  <si>
    <t>Total Monthly Fee</t>
  </si>
  <si>
    <t>Total Estimated Annual Value</t>
  </si>
  <si>
    <t xml:space="preserve">Security Office Grade C (Mon-Fri) Unarmed </t>
  </si>
  <si>
    <t>ex - LAND BANK BUILDING
Veale Street</t>
  </si>
  <si>
    <t>Total Mnothly Fee</t>
  </si>
  <si>
    <t xml:space="preserve">Total Annual Estimated Value </t>
  </si>
  <si>
    <t xml:space="preserve"> Cape Town Scanner Site</t>
  </si>
  <si>
    <t>Cape Town Airport</t>
  </si>
  <si>
    <t>X-RAY Scanner Harbour</t>
  </si>
  <si>
    <t>Security Officer Grade C Day (Mon-Sun &amp; PH) Unarmed</t>
  </si>
  <si>
    <t>Durban Durmail (International Post Office)</t>
  </si>
  <si>
    <t>Security Officer Grade C Day (Mon-Sun ) Unarmed</t>
  </si>
  <si>
    <t>Benoni Lakeside Office</t>
  </si>
  <si>
    <t xml:space="preserve">Security Office Grade B (Mon-Fri) Unarmed </t>
  </si>
  <si>
    <t xml:space="preserve">NOTES :  </t>
  </si>
  <si>
    <t>Bidders must carefully read the NOTES before completing the Price Template</t>
  </si>
  <si>
    <t>PART 2: AD-HOC (SPECIAL SERVICES REQUESTS - UNARMED GUARDS)</t>
  </si>
  <si>
    <t>2. Bidders are required to complete cost for all columns highlighted in "Green" only, excluding VAT. The formulas are inputted to calculate VAT at 15% under column "Total Costs Incl. VAT".</t>
  </si>
  <si>
    <t>3. All highlighted cells must be populated and if no rate is inserted it will be regarded as zero.</t>
  </si>
  <si>
    <t>4. The price validity for this bid is for a period of 180 days from the closing date.</t>
  </si>
  <si>
    <t>5. Bidders are required to submit pricing only for the regions that they are bidding for (i.e Region A or Region B or Region C).</t>
  </si>
  <si>
    <t>6. The quantities for Security Officers provided under Part 1 below are estimates, and SARS reserves the right to increase or decrease these quantities due to operational requirements, at anytime during the execution of the MSA.</t>
  </si>
  <si>
    <t xml:space="preserve">7. Bidders are required to take note of SARS' requirements, as outlined in the Main RFP document under paragraph 9 "Scope of Work", prior to completing the Pricing Template. </t>
  </si>
  <si>
    <t>8. All quoted rates are subject to negotiation with the recommended bidders prior to signing and/or on the anniversary of the MSA.</t>
  </si>
  <si>
    <t xml:space="preserve">9. The price for Labour will be escalated annually, in line with the published PSIRA Sectoral Determination price increase. </t>
  </si>
  <si>
    <r>
      <t xml:space="preserve">10. Bidders </t>
    </r>
    <r>
      <rPr>
        <b/>
        <u/>
        <sz val="11"/>
        <color rgb="FF000000"/>
        <rFont val="Calibri"/>
        <family val="2"/>
        <scheme val="minor"/>
      </rPr>
      <t>MUST NOT</t>
    </r>
    <r>
      <rPr>
        <sz val="11"/>
        <color rgb="FF000000"/>
        <rFont val="Calibri"/>
        <family val="2"/>
        <scheme val="minor"/>
      </rPr>
      <t xml:space="preserve"> change this Pricing Template; any change of the template by the Bidders may render their bid as non-responsive.</t>
    </r>
  </si>
  <si>
    <t>11. Bidders must complete the Pricing Template, print the spreadsheet, initial each page, sign and submit in hardcopy, as well as in electronic (EXCEL) format.</t>
  </si>
  <si>
    <r>
      <t xml:space="preserve">12. The quoted prices </t>
    </r>
    <r>
      <rPr>
        <b/>
        <u/>
        <sz val="11"/>
        <color rgb="FF000000"/>
        <rFont val="Calibri"/>
        <family val="2"/>
        <scheme val="minor"/>
      </rPr>
      <t>MUST</t>
    </r>
    <r>
      <rPr>
        <sz val="11"/>
        <color rgb="FF000000"/>
        <rFont val="Calibri"/>
        <family val="2"/>
        <scheme val="minor"/>
      </rPr>
      <t xml:space="preserve"> be inclusive of all SARS' requirements, as per the Main RFP document. No additional costs will be considered post award.</t>
    </r>
  </si>
  <si>
    <t>RFP 04/2022 B</t>
  </si>
  <si>
    <r>
      <t>1. Bidders should input their company name on the "</t>
    </r>
    <r>
      <rPr>
        <b/>
        <i/>
        <u/>
        <sz val="11"/>
        <color rgb="FF000000"/>
        <rFont val="Calibri"/>
        <family val="2"/>
        <scheme val="minor"/>
      </rPr>
      <t>Green</t>
    </r>
    <r>
      <rPr>
        <sz val="11"/>
        <color rgb="FF000000"/>
        <rFont val="Calibri"/>
        <family val="2"/>
        <scheme val="minor"/>
      </rPr>
      <t>" cells for all tabs of the Pricing Template on regions that they are bidding for.</t>
    </r>
  </si>
  <si>
    <t>PROVISION OF UNARMED GUARDING SERVCES FOR SARS</t>
  </si>
  <si>
    <t>PROVISION OF UNARMED GUARDING SERVICES FOR SARS</t>
  </si>
  <si>
    <t>Mpumalanga and Lempopo</t>
  </si>
  <si>
    <t>Gauteng North</t>
  </si>
  <si>
    <t>North West and Free State Provinces, including Kimberley</t>
  </si>
  <si>
    <t>Gauteng South, including Standerton</t>
  </si>
  <si>
    <t>Eastern Cape</t>
  </si>
  <si>
    <t>Kwazulu Natal</t>
  </si>
  <si>
    <t>Western Cape and Northern Cape Provinces, excluding Kimberley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</si>
</sst>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&quot;R&quot;\ #,##0.00"/>
    <numFmt numFmtId="165" formatCode="_ * #,##0_ ;_ * \-#,##0_ ;_ * &quot;-&quot;??_ ;_ @_ 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b/>
      <i/>
      <u/>
      <sz val="14"/>
      <color rgb="FFFF0000"/>
      <name val="Calibri"/>
      <family val="2"/>
      <scheme val="minor"/>
    </font>
    <font>
      <b/>
      <i/>
      <u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3" fontId="17" fillId="0" borderId="0" applyFont="0" applyFill="0" applyBorder="0" applyAlignment="0" applyProtection="0"/>
    <xf numFmtId="0" fontId="17" fillId="0" borderId="0"/>
  </cellStyleXfs>
  <cellXfs count="288">
    <xf numFmtId="0" fontId="0" fillId="0" borderId="0" xfId="0"/>
    <xf numFmtId="0" fontId="2" fillId="0" borderId="0" xfId="0" applyFont="1"/>
    <xf numFmtId="0" fontId="4" fillId="0" borderId="0" xfId="0" applyFont="1"/>
    <xf numFmtId="0" fontId="5" fillId="3" borderId="0" xfId="0" applyFont="1" applyFill="1"/>
    <xf numFmtId="0" fontId="0" fillId="0" borderId="0" xfId="0" applyFont="1"/>
    <xf numFmtId="0" fontId="0" fillId="3" borderId="0" xfId="0" applyFont="1" applyFill="1"/>
    <xf numFmtId="0" fontId="3" fillId="3" borderId="0" xfId="0" applyFont="1" applyFill="1" applyBorder="1"/>
    <xf numFmtId="0" fontId="3" fillId="0" borderId="0" xfId="0" applyFont="1" applyFill="1" applyBorder="1"/>
    <xf numFmtId="0" fontId="0" fillId="0" borderId="8" xfId="0" applyFont="1" applyBorder="1" applyAlignment="1">
      <alignment horizontal="center" wrapText="1"/>
    </xf>
    <xf numFmtId="164" fontId="0" fillId="0" borderId="8" xfId="0" applyNumberFormat="1" applyFont="1" applyBorder="1" applyAlignment="1">
      <alignment wrapText="1"/>
    </xf>
    <xf numFmtId="0" fontId="0" fillId="0" borderId="8" xfId="0" applyFont="1" applyBorder="1" applyAlignment="1">
      <alignment horizontal="center"/>
    </xf>
    <xf numFmtId="164" fontId="0" fillId="4" borderId="9" xfId="0" applyNumberFormat="1" applyFont="1" applyFill="1" applyBorder="1" applyAlignment="1">
      <alignment horizontal="right"/>
    </xf>
    <xf numFmtId="0" fontId="5" fillId="3" borderId="9" xfId="0" applyFont="1" applyFill="1" applyBorder="1" applyAlignment="1" applyProtection="1">
      <alignment horizontal="center"/>
    </xf>
    <xf numFmtId="0" fontId="0" fillId="0" borderId="9" xfId="0" applyFont="1" applyBorder="1" applyAlignment="1">
      <alignment horizontal="center"/>
    </xf>
    <xf numFmtId="0" fontId="0" fillId="0" borderId="9" xfId="0" applyFont="1" applyBorder="1" applyAlignment="1">
      <alignment horizontal="center" vertical="top"/>
    </xf>
    <xf numFmtId="0" fontId="5" fillId="3" borderId="9" xfId="0" applyFont="1" applyFill="1" applyBorder="1" applyAlignment="1" applyProtection="1">
      <alignment horizontal="center" wrapText="1"/>
    </xf>
    <xf numFmtId="164" fontId="0" fillId="0" borderId="17" xfId="0" applyNumberFormat="1" applyFont="1" applyBorder="1" applyAlignment="1">
      <alignment horizontal="right"/>
    </xf>
    <xf numFmtId="164" fontId="0" fillId="3" borderId="9" xfId="0" applyNumberFormat="1" applyFont="1" applyFill="1" applyBorder="1" applyAlignment="1">
      <alignment horizontal="right"/>
    </xf>
    <xf numFmtId="0" fontId="5" fillId="3" borderId="9" xfId="2" applyFont="1" applyFill="1" applyBorder="1" applyAlignment="1" applyProtection="1">
      <alignment horizontal="center"/>
    </xf>
    <xf numFmtId="164" fontId="5" fillId="3" borderId="9" xfId="2" applyNumberFormat="1" applyFont="1" applyFill="1" applyBorder="1" applyAlignment="1" applyProtection="1">
      <alignment horizontal="right" vertical="center" wrapText="1"/>
    </xf>
    <xf numFmtId="164" fontId="5" fillId="3" borderId="9" xfId="1" applyNumberFormat="1" applyFont="1" applyFill="1" applyBorder="1" applyAlignment="1" applyProtection="1">
      <alignment horizontal="right" vertical="center" wrapText="1"/>
    </xf>
    <xf numFmtId="164" fontId="5" fillId="4" borderId="9" xfId="0" applyNumberFormat="1" applyFont="1" applyFill="1" applyBorder="1" applyAlignment="1" applyProtection="1">
      <alignment horizontal="right"/>
    </xf>
    <xf numFmtId="164" fontId="5" fillId="4" borderId="9" xfId="0" applyNumberFormat="1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11" fillId="3" borderId="0" xfId="2" applyFont="1" applyFill="1" applyBorder="1"/>
    <xf numFmtId="0" fontId="5" fillId="0" borderId="9" xfId="0" applyFont="1" applyFill="1" applyBorder="1" applyAlignment="1" applyProtection="1">
      <alignment horizontal="center"/>
    </xf>
    <xf numFmtId="0" fontId="6" fillId="0" borderId="0" xfId="0" applyFont="1"/>
    <xf numFmtId="0" fontId="6" fillId="6" borderId="9" xfId="0" applyFont="1" applyFill="1" applyBorder="1" applyAlignment="1">
      <alignment horizontal="center" vertical="center"/>
    </xf>
    <xf numFmtId="0" fontId="10" fillId="6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Font="1" applyBorder="1" applyAlignment="1">
      <alignment horizontal="right"/>
    </xf>
    <xf numFmtId="0" fontId="6" fillId="0" borderId="0" xfId="0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5" xfId="0" applyFont="1" applyBorder="1"/>
    <xf numFmtId="0" fontId="6" fillId="0" borderId="0" xfId="0" applyFont="1" applyBorder="1" applyAlignment="1"/>
    <xf numFmtId="0" fontId="12" fillId="0" borderId="0" xfId="0" applyFont="1"/>
    <xf numFmtId="164" fontId="0" fillId="0" borderId="36" xfId="0" applyNumberFormat="1" applyFont="1" applyBorder="1" applyAlignment="1">
      <alignment horizontal="right"/>
    </xf>
    <xf numFmtId="164" fontId="12" fillId="0" borderId="37" xfId="0" applyNumberFormat="1" applyFont="1" applyBorder="1" applyAlignment="1">
      <alignment horizontal="right"/>
    </xf>
    <xf numFmtId="164" fontId="8" fillId="0" borderId="37" xfId="0" applyNumberFormat="1" applyFont="1" applyBorder="1"/>
    <xf numFmtId="164" fontId="0" fillId="0" borderId="19" xfId="0" applyNumberFormat="1" applyFont="1" applyBorder="1" applyAlignment="1">
      <alignment wrapText="1"/>
    </xf>
    <xf numFmtId="0" fontId="5" fillId="3" borderId="23" xfId="0" applyFont="1" applyFill="1" applyBorder="1" applyAlignment="1" applyProtection="1">
      <alignment horizontal="center"/>
    </xf>
    <xf numFmtId="164" fontId="9" fillId="0" borderId="14" xfId="0" applyNumberFormat="1" applyFont="1" applyFill="1" applyBorder="1" applyAlignment="1" applyProtection="1">
      <alignment horizontal="right"/>
    </xf>
    <xf numFmtId="0" fontId="16" fillId="0" borderId="0" xfId="0" applyFont="1"/>
    <xf numFmtId="164" fontId="12" fillId="0" borderId="38" xfId="0" applyNumberFormat="1" applyFont="1" applyBorder="1"/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/>
    <xf numFmtId="0" fontId="0" fillId="3" borderId="0" xfId="0" applyFill="1"/>
    <xf numFmtId="164" fontId="0" fillId="3" borderId="9" xfId="0" applyNumberFormat="1" applyFill="1" applyBorder="1" applyAlignment="1">
      <alignment horizontal="right"/>
    </xf>
    <xf numFmtId="164" fontId="0" fillId="4" borderId="9" xfId="0" applyNumberFormat="1" applyFill="1" applyBorder="1" applyAlignment="1">
      <alignment horizontal="right"/>
    </xf>
    <xf numFmtId="0" fontId="5" fillId="3" borderId="9" xfId="0" applyFont="1" applyFill="1" applyBorder="1" applyAlignment="1">
      <alignment horizontal="center"/>
    </xf>
    <xf numFmtId="0" fontId="5" fillId="3" borderId="9" xfId="2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top"/>
    </xf>
    <xf numFmtId="164" fontId="0" fillId="3" borderId="8" xfId="0" applyNumberFormat="1" applyFont="1" applyFill="1" applyBorder="1" applyAlignment="1">
      <alignment wrapText="1"/>
    </xf>
    <xf numFmtId="164" fontId="0" fillId="3" borderId="19" xfId="0" applyNumberFormat="1" applyFont="1" applyFill="1" applyBorder="1" applyAlignment="1">
      <alignment wrapText="1"/>
    </xf>
    <xf numFmtId="0" fontId="6" fillId="0" borderId="41" xfId="0" applyFont="1" applyBorder="1" applyAlignment="1">
      <alignment vertical="center" wrapText="1"/>
    </xf>
    <xf numFmtId="0" fontId="10" fillId="3" borderId="41" xfId="2" applyFont="1" applyFill="1" applyBorder="1" applyAlignment="1" applyProtection="1">
      <alignment horizontal="center" vertical="center" wrapText="1"/>
    </xf>
    <xf numFmtId="164" fontId="0" fillId="0" borderId="9" xfId="0" applyNumberFormat="1" applyFont="1" applyBorder="1"/>
    <xf numFmtId="0" fontId="5" fillId="0" borderId="9" xfId="0" applyFont="1" applyBorder="1" applyAlignment="1">
      <alignment horizontal="center"/>
    </xf>
    <xf numFmtId="0" fontId="0" fillId="3" borderId="9" xfId="0" applyFont="1" applyFill="1" applyBorder="1" applyAlignment="1">
      <alignment horizontal="center"/>
    </xf>
    <xf numFmtId="0" fontId="10" fillId="3" borderId="41" xfId="2" applyFont="1" applyFill="1" applyBorder="1" applyAlignment="1" applyProtection="1">
      <alignment vertical="center" wrapText="1"/>
    </xf>
    <xf numFmtId="0" fontId="10" fillId="3" borderId="41" xfId="1" applyFont="1" applyFill="1" applyBorder="1" applyAlignment="1" applyProtection="1">
      <alignment horizontal="center" vertical="center" wrapText="1"/>
    </xf>
    <xf numFmtId="164" fontId="5" fillId="3" borderId="9" xfId="2" applyNumberFormat="1" applyFont="1" applyFill="1" applyBorder="1" applyAlignment="1" applyProtection="1">
      <alignment horizontal="right"/>
    </xf>
    <xf numFmtId="164" fontId="5" fillId="3" borderId="9" xfId="0" applyNumberFormat="1" applyFont="1" applyFill="1" applyBorder="1" applyAlignment="1">
      <alignment horizontal="right"/>
    </xf>
    <xf numFmtId="0" fontId="5" fillId="3" borderId="9" xfId="1" applyFont="1" applyFill="1" applyBorder="1" applyAlignment="1" applyProtection="1">
      <alignment horizontal="center" vertical="center"/>
    </xf>
    <xf numFmtId="164" fontId="5" fillId="4" borderId="9" xfId="1" applyNumberFormat="1" applyFont="1" applyFill="1" applyBorder="1" applyAlignment="1" applyProtection="1">
      <alignment horizontal="right" vertical="center"/>
    </xf>
    <xf numFmtId="0" fontId="5" fillId="3" borderId="9" xfId="2" applyFont="1" applyFill="1" applyBorder="1" applyAlignment="1" applyProtection="1">
      <alignment horizontal="center" vertical="center"/>
    </xf>
    <xf numFmtId="164" fontId="5" fillId="4" borderId="9" xfId="2" applyNumberFormat="1" applyFont="1" applyFill="1" applyBorder="1" applyAlignment="1" applyProtection="1">
      <alignment horizontal="right" vertical="center"/>
    </xf>
    <xf numFmtId="0" fontId="5" fillId="0" borderId="9" xfId="2" applyFont="1" applyFill="1" applyBorder="1" applyAlignment="1" applyProtection="1">
      <alignment horizontal="center" vertical="center"/>
    </xf>
    <xf numFmtId="164" fontId="5" fillId="4" borderId="9" xfId="2" applyNumberFormat="1" applyFont="1" applyFill="1" applyBorder="1" applyAlignment="1" applyProtection="1">
      <alignment horizontal="right"/>
    </xf>
    <xf numFmtId="0" fontId="15" fillId="3" borderId="9" xfId="2" applyFont="1" applyFill="1" applyBorder="1" applyAlignment="1" applyProtection="1">
      <alignment horizontal="center" vertical="center"/>
    </xf>
    <xf numFmtId="164" fontId="15" fillId="4" borderId="9" xfId="2" applyNumberFormat="1" applyFont="1" applyFill="1" applyBorder="1" applyAlignment="1" applyProtection="1">
      <alignment horizontal="right" vertical="center"/>
    </xf>
    <xf numFmtId="165" fontId="18" fillId="0" borderId="0" xfId="3" applyNumberFormat="1" applyFont="1" applyBorder="1" applyAlignment="1" applyProtection="1"/>
    <xf numFmtId="0" fontId="19" fillId="3" borderId="27" xfId="4" applyFont="1" applyFill="1" applyBorder="1"/>
    <xf numFmtId="0" fontId="18" fillId="0" borderId="0" xfId="4" applyFont="1"/>
    <xf numFmtId="165" fontId="18" fillId="0" borderId="0" xfId="3" applyNumberFormat="1" applyFont="1" applyBorder="1" applyAlignment="1" applyProtection="1">
      <alignment horizontal="justify" vertical="center"/>
    </xf>
    <xf numFmtId="0" fontId="18" fillId="0" borderId="0" xfId="4" applyFont="1" applyAlignment="1">
      <alignment horizontal="justify" vertical="center"/>
    </xf>
    <xf numFmtId="0" fontId="15" fillId="3" borderId="0" xfId="4" applyFont="1" applyFill="1" applyBorder="1" applyAlignment="1">
      <alignment horizontal="left" vertical="center" wrapText="1"/>
    </xf>
    <xf numFmtId="0" fontId="13" fillId="0" borderId="5" xfId="0" applyFont="1" applyFill="1" applyBorder="1" applyAlignment="1" applyProtection="1"/>
    <xf numFmtId="0" fontId="23" fillId="0" borderId="0" xfId="0" applyFont="1" applyFill="1" applyBorder="1"/>
    <xf numFmtId="0" fontId="5" fillId="3" borderId="0" xfId="4" applyFont="1" applyFill="1" applyBorder="1" applyAlignment="1">
      <alignment horizontal="left" vertical="center" wrapText="1"/>
    </xf>
    <xf numFmtId="0" fontId="5" fillId="0" borderId="0" xfId="0" applyFont="1"/>
    <xf numFmtId="164" fontId="5" fillId="4" borderId="8" xfId="0" applyNumberFormat="1" applyFont="1" applyFill="1" applyBorder="1" applyAlignment="1">
      <alignment horizontal="right" wrapText="1"/>
    </xf>
    <xf numFmtId="164" fontId="5" fillId="4" borderId="17" xfId="0" applyNumberFormat="1" applyFont="1" applyFill="1" applyBorder="1" applyAlignment="1">
      <alignment horizontal="right"/>
    </xf>
    <xf numFmtId="164" fontId="5" fillId="4" borderId="23" xfId="0" applyNumberFormat="1" applyFont="1" applyFill="1" applyBorder="1" applyAlignment="1">
      <alignment horizontal="right"/>
    </xf>
    <xf numFmtId="0" fontId="5" fillId="0" borderId="0" xfId="0" applyFont="1" applyBorder="1" applyAlignment="1">
      <alignment wrapText="1"/>
    </xf>
    <xf numFmtId="0" fontId="5" fillId="0" borderId="5" xfId="0" applyFont="1" applyBorder="1"/>
    <xf numFmtId="0" fontId="23" fillId="0" borderId="0" xfId="0" applyFont="1" applyBorder="1" applyAlignment="1">
      <alignment horizontal="center"/>
    </xf>
    <xf numFmtId="0" fontId="5" fillId="6" borderId="9" xfId="0" applyFont="1" applyFill="1" applyBorder="1" applyAlignment="1" applyProtection="1">
      <alignment horizontal="center" vertical="center" wrapText="1"/>
    </xf>
    <xf numFmtId="0" fontId="10" fillId="3" borderId="41" xfId="2" applyFont="1" applyFill="1" applyBorder="1" applyAlignment="1" applyProtection="1">
      <alignment horizontal="center" vertical="center" wrapText="1"/>
    </xf>
    <xf numFmtId="0" fontId="9" fillId="5" borderId="24" xfId="1" applyFont="1" applyFill="1" applyBorder="1" applyAlignment="1" applyProtection="1">
      <alignment horizontal="center" vertical="center" wrapText="1"/>
    </xf>
    <xf numFmtId="0" fontId="9" fillId="5" borderId="11" xfId="1" applyFont="1" applyFill="1" applyBorder="1" applyAlignment="1" applyProtection="1">
      <alignment horizontal="center" vertical="center" wrapText="1"/>
    </xf>
    <xf numFmtId="0" fontId="10" fillId="3" borderId="7" xfId="2" applyFont="1" applyFill="1" applyBorder="1" applyAlignment="1" applyProtection="1">
      <alignment horizontal="center" vertical="center" wrapText="1"/>
    </xf>
    <xf numFmtId="0" fontId="10" fillId="3" borderId="19" xfId="2" applyFont="1" applyFill="1" applyBorder="1" applyAlignment="1" applyProtection="1">
      <alignment horizontal="center" vertical="center" wrapText="1"/>
    </xf>
    <xf numFmtId="0" fontId="10" fillId="3" borderId="8" xfId="2" applyFont="1" applyFill="1" applyBorder="1" applyAlignment="1" applyProtection="1">
      <alignment horizontal="center" vertical="center" wrapText="1"/>
    </xf>
    <xf numFmtId="0" fontId="10" fillId="3" borderId="1" xfId="1" applyFont="1" applyFill="1" applyBorder="1" applyAlignment="1" applyProtection="1">
      <alignment horizontal="center" vertical="center" wrapText="1"/>
    </xf>
    <xf numFmtId="0" fontId="10" fillId="3" borderId="4" xfId="1" applyFont="1" applyFill="1" applyBorder="1" applyAlignment="1" applyProtection="1">
      <alignment horizontal="center" vertical="center" wrapText="1"/>
    </xf>
    <xf numFmtId="0" fontId="20" fillId="3" borderId="9" xfId="4" applyFont="1" applyFill="1" applyBorder="1" applyAlignment="1">
      <alignment horizontal="center"/>
    </xf>
    <xf numFmtId="0" fontId="15" fillId="3" borderId="27" xfId="4" applyFont="1" applyFill="1" applyBorder="1" applyAlignment="1">
      <alignment horizontal="left" vertical="center" wrapText="1"/>
    </xf>
    <xf numFmtId="0" fontId="15" fillId="3" borderId="42" xfId="4" applyFont="1" applyFill="1" applyBorder="1" applyAlignment="1">
      <alignment horizontal="left" vertical="center" wrapText="1"/>
    </xf>
    <xf numFmtId="0" fontId="15" fillId="3" borderId="16" xfId="4" applyFont="1" applyFill="1" applyBorder="1" applyAlignment="1">
      <alignment horizontal="left" vertical="center" wrapText="1"/>
    </xf>
    <xf numFmtId="0" fontId="15" fillId="3" borderId="19" xfId="4" applyFont="1" applyFill="1" applyBorder="1" applyAlignment="1">
      <alignment horizontal="left" vertical="center" wrapText="1"/>
    </xf>
    <xf numFmtId="0" fontId="15" fillId="3" borderId="8" xfId="4" applyFont="1" applyFill="1" applyBorder="1" applyAlignment="1">
      <alignment horizontal="left" vertical="center" wrapText="1"/>
    </xf>
    <xf numFmtId="0" fontId="10" fillId="3" borderId="1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41" xfId="2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4" fillId="3" borderId="1" xfId="2" applyFont="1" applyFill="1" applyBorder="1" applyAlignment="1" applyProtection="1">
      <alignment horizontal="center" vertical="center" wrapText="1"/>
    </xf>
    <xf numFmtId="0" fontId="14" fillId="3" borderId="4" xfId="2" applyFont="1" applyFill="1" applyBorder="1" applyAlignment="1" applyProtection="1">
      <alignment horizontal="center" vertical="center" wrapText="1"/>
    </xf>
    <xf numFmtId="0" fontId="9" fillId="5" borderId="10" xfId="1" applyFont="1" applyFill="1" applyBorder="1" applyAlignment="1" applyProtection="1">
      <alignment horizontal="center" vertical="center" wrapText="1"/>
    </xf>
    <xf numFmtId="0" fontId="9" fillId="5" borderId="12" xfId="1" applyFont="1" applyFill="1" applyBorder="1" applyAlignment="1" applyProtection="1">
      <alignment horizontal="center" vertical="center" wrapText="1"/>
    </xf>
    <xf numFmtId="0" fontId="9" fillId="5" borderId="1" xfId="1" applyFont="1" applyFill="1" applyBorder="1" applyAlignment="1" applyProtection="1">
      <alignment horizontal="center" vertical="center" wrapText="1"/>
    </xf>
    <xf numFmtId="0" fontId="9" fillId="5" borderId="4" xfId="1" applyFont="1" applyFill="1" applyBorder="1" applyAlignment="1" applyProtection="1">
      <alignment horizontal="center" vertical="center" wrapText="1"/>
    </xf>
    <xf numFmtId="0" fontId="10" fillId="0" borderId="43" xfId="2" applyFont="1" applyFill="1" applyBorder="1" applyAlignment="1" applyProtection="1">
      <alignment horizontal="center" vertical="center" wrapText="1"/>
    </xf>
    <xf numFmtId="0" fontId="10" fillId="0" borderId="20" xfId="2" applyFont="1" applyFill="1" applyBorder="1" applyAlignment="1" applyProtection="1">
      <alignment horizontal="center" vertical="center" wrapText="1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wrapText="1"/>
    </xf>
    <xf numFmtId="0" fontId="8" fillId="3" borderId="30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wrapText="1"/>
    </xf>
    <xf numFmtId="0" fontId="8" fillId="3" borderId="33" xfId="0" applyFont="1" applyFill="1" applyBorder="1" applyAlignment="1">
      <alignment horizont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left"/>
    </xf>
    <xf numFmtId="0" fontId="8" fillId="3" borderId="29" xfId="0" applyFont="1" applyFill="1" applyBorder="1" applyAlignment="1">
      <alignment horizontal="left"/>
    </xf>
    <xf numFmtId="0" fontId="8" fillId="3" borderId="25" xfId="0" applyFont="1" applyFill="1" applyBorder="1" applyAlignment="1">
      <alignment horizontal="left"/>
    </xf>
    <xf numFmtId="0" fontId="8" fillId="3" borderId="9" xfId="0" applyFont="1" applyFill="1" applyBorder="1" applyAlignment="1">
      <alignment horizontal="left"/>
    </xf>
    <xf numFmtId="0" fontId="8" fillId="3" borderId="22" xfId="0" applyFont="1" applyFill="1" applyBorder="1" applyAlignment="1">
      <alignment horizontal="left"/>
    </xf>
    <xf numFmtId="0" fontId="8" fillId="3" borderId="32" xfId="0" applyFont="1" applyFill="1" applyBorder="1" applyAlignment="1">
      <alignment horizontal="left"/>
    </xf>
    <xf numFmtId="0" fontId="9" fillId="0" borderId="14" xfId="0" applyFont="1" applyFill="1" applyBorder="1" applyAlignment="1" applyProtection="1">
      <alignment horizontal="center"/>
    </xf>
    <xf numFmtId="0" fontId="9" fillId="0" borderId="18" xfId="0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>
      <alignment horizontal="center"/>
    </xf>
    <xf numFmtId="0" fontId="10" fillId="0" borderId="24" xfId="2" applyFont="1" applyFill="1" applyBorder="1" applyAlignment="1" applyProtection="1">
      <alignment horizontal="center" vertical="center" wrapText="1"/>
    </xf>
    <xf numFmtId="0" fontId="10" fillId="0" borderId="27" xfId="1" applyFont="1" applyFill="1" applyBorder="1" applyAlignment="1" applyProtection="1">
      <alignment horizontal="center" vertical="center" wrapText="1"/>
    </xf>
    <xf numFmtId="0" fontId="10" fillId="0" borderId="19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9" fillId="0" borderId="5" xfId="0" applyFont="1" applyFill="1" applyBorder="1" applyAlignment="1" applyProtection="1">
      <alignment horizontal="left"/>
    </xf>
    <xf numFmtId="0" fontId="9" fillId="5" borderId="11" xfId="1" applyFont="1" applyFill="1" applyBorder="1" applyAlignment="1" applyProtection="1">
      <alignment horizontal="center" vertical="center" wrapText="1"/>
    </xf>
    <xf numFmtId="0" fontId="9" fillId="5" borderId="13" xfId="1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31" xfId="0" applyFont="1" applyFill="1" applyBorder="1" applyAlignment="1">
      <alignment horizont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8" fillId="4" borderId="31" xfId="0" applyNumberFormat="1" applyFont="1" applyFill="1" applyBorder="1" applyAlignment="1">
      <alignment horizontal="center" vertical="center" wrapText="1"/>
    </xf>
    <xf numFmtId="0" fontId="9" fillId="5" borderId="24" xfId="1" applyFont="1" applyFill="1" applyBorder="1" applyAlignment="1" applyProtection="1">
      <alignment horizontal="center" vertical="center" wrapText="1"/>
    </xf>
    <xf numFmtId="0" fontId="9" fillId="5" borderId="28" xfId="1" applyFont="1" applyFill="1" applyBorder="1" applyAlignment="1" applyProtection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9" fillId="0" borderId="38" xfId="0" applyFont="1" applyFill="1" applyBorder="1" applyAlignment="1" applyProtection="1">
      <alignment horizontal="center"/>
    </xf>
    <xf numFmtId="0" fontId="9" fillId="0" borderId="40" xfId="0" applyFont="1" applyFill="1" applyBorder="1" applyAlignment="1" applyProtection="1">
      <alignment horizontal="center"/>
    </xf>
    <xf numFmtId="0" fontId="9" fillId="0" borderId="39" xfId="0" applyFont="1" applyFill="1" applyBorder="1" applyAlignment="1" applyProtection="1">
      <alignment horizontal="center"/>
    </xf>
    <xf numFmtId="0" fontId="10" fillId="0" borderId="7" xfId="2" applyFont="1" applyFill="1" applyBorder="1" applyAlignment="1" applyProtection="1">
      <alignment horizontal="center" vertical="center" wrapText="1"/>
    </xf>
    <xf numFmtId="0" fontId="10" fillId="0" borderId="19" xfId="2" applyFont="1" applyFill="1" applyBorder="1" applyAlignment="1" applyProtection="1">
      <alignment horizontal="center" vertical="center" wrapText="1"/>
    </xf>
    <xf numFmtId="0" fontId="10" fillId="0" borderId="8" xfId="2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41" xfId="0" applyFont="1" applyFill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9" fillId="0" borderId="15" xfId="0" applyFont="1" applyFill="1" applyBorder="1" applyAlignment="1" applyProtection="1">
      <alignment horizontal="center"/>
    </xf>
    <xf numFmtId="0" fontId="13" fillId="4" borderId="9" xfId="0" applyFont="1" applyFill="1" applyBorder="1" applyAlignment="1">
      <alignment horizontal="center" wrapText="1"/>
    </xf>
    <xf numFmtId="0" fontId="13" fillId="4" borderId="31" xfId="0" applyFont="1" applyFill="1" applyBorder="1" applyAlignment="1">
      <alignment horizontal="center" wrapText="1"/>
    </xf>
    <xf numFmtId="0" fontId="10" fillId="3" borderId="41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/>
    <xf numFmtId="0" fontId="19" fillId="3" borderId="19" xfId="4" applyFont="1" applyFill="1" applyBorder="1"/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0" xfId="1" applyFont="1" applyFill="1" applyBorder="1" applyAlignment="1" applyProtection="1">
      <alignment horizontal="center" vertical="center" wrapText="1"/>
    </xf>
    <xf numFmtId="0" fontId="9" fillId="5" borderId="3" xfId="1" applyFont="1" applyFill="1" applyBorder="1" applyAlignment="1" applyProtection="1">
      <alignment horizontal="center" vertical="center" wrapText="1"/>
    </xf>
    <xf numFmtId="0" fontId="9" fillId="5" borderId="6" xfId="1" applyFont="1" applyFill="1" applyBorder="1" applyAlignment="1" applyProtection="1">
      <alignment horizontal="center" vertical="center" wrapText="1"/>
    </xf>
    <xf numFmtId="0" fontId="5" fillId="0" borderId="7" xfId="2" applyFont="1" applyFill="1" applyBorder="1" applyAlignment="1" applyProtection="1">
      <alignment horizontal="left" wrapText="1"/>
    </xf>
    <xf numFmtId="0" fontId="5" fillId="0" borderId="8" xfId="2" applyFont="1" applyFill="1" applyBorder="1" applyAlignment="1" applyProtection="1">
      <alignment horizontal="left" wrapText="1"/>
    </xf>
    <xf numFmtId="0" fontId="5" fillId="0" borderId="19" xfId="2" applyFont="1" applyFill="1" applyBorder="1" applyAlignment="1" applyProtection="1">
      <alignment horizontal="left" wrapText="1"/>
    </xf>
    <xf numFmtId="0" fontId="10" fillId="3" borderId="3" xfId="2" applyFont="1" applyFill="1" applyBorder="1" applyAlignment="1" applyProtection="1">
      <alignment horizontal="center" vertical="center" wrapText="1"/>
    </xf>
    <xf numFmtId="0" fontId="10" fillId="3" borderId="45" xfId="2" applyFont="1" applyFill="1" applyBorder="1" applyAlignment="1" applyProtection="1">
      <alignment horizontal="center" vertical="center" wrapText="1"/>
    </xf>
    <xf numFmtId="0" fontId="10" fillId="3" borderId="6" xfId="2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5" fillId="3" borderId="27" xfId="2" applyFont="1" applyFill="1" applyBorder="1" applyAlignment="1" applyProtection="1">
      <alignment horizontal="left" vertical="center" wrapText="1"/>
    </xf>
    <xf numFmtId="0" fontId="5" fillId="3" borderId="8" xfId="2" applyFont="1" applyFill="1" applyBorder="1" applyAlignment="1" applyProtection="1">
      <alignment horizontal="left" vertical="center" wrapText="1"/>
    </xf>
    <xf numFmtId="0" fontId="10" fillId="3" borderId="3" xfId="1" applyFont="1" applyFill="1" applyBorder="1" applyAlignment="1" applyProtection="1">
      <alignment horizontal="center" vertical="center" wrapText="1"/>
    </xf>
    <xf numFmtId="0" fontId="10" fillId="3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3" borderId="19" xfId="2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15" xfId="2" applyFont="1" applyFill="1" applyBorder="1" applyAlignment="1" applyProtection="1">
      <alignment horizontal="center" vertical="center" wrapText="1"/>
    </xf>
    <xf numFmtId="0" fontId="14" fillId="3" borderId="3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6" fillId="6" borderId="7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5" fillId="3" borderId="7" xfId="1" applyFont="1" applyFill="1" applyBorder="1" applyAlignment="1" applyProtection="1">
      <alignment horizontal="center" vertical="center" wrapText="1"/>
    </xf>
    <xf numFmtId="0" fontId="5" fillId="3" borderId="8" xfId="1" applyFont="1" applyFill="1" applyBorder="1" applyAlignment="1" applyProtection="1">
      <alignment horizontal="center" vertical="center" wrapText="1"/>
    </xf>
    <xf numFmtId="0" fontId="5" fillId="3" borderId="7" xfId="1" applyFont="1" applyFill="1" applyBorder="1" applyAlignment="1" applyProtection="1">
      <alignment horizontal="left" vertical="center" wrapText="1"/>
    </xf>
    <xf numFmtId="0" fontId="5" fillId="3" borderId="8" xfId="1" applyFont="1" applyFill="1" applyBorder="1" applyAlignment="1" applyProtection="1">
      <alignment horizontal="left" vertical="center" wrapText="1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9" fillId="0" borderId="0" xfId="0" applyFont="1" applyFill="1" applyBorder="1" applyAlignment="1" applyProtection="1">
      <alignment horizontal="left"/>
    </xf>
    <xf numFmtId="0" fontId="0" fillId="0" borderId="19" xfId="0" applyFont="1" applyFill="1" applyBorder="1" applyAlignment="1">
      <alignment horizontal="left" wrapText="1"/>
    </xf>
    <xf numFmtId="0" fontId="0" fillId="0" borderId="8" xfId="0" applyFont="1" applyFill="1" applyBorder="1" applyAlignment="1">
      <alignment horizontal="left" wrapText="1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9" fillId="5" borderId="1" xfId="0" applyFont="1" applyFill="1" applyBorder="1" applyAlignment="1" applyProtection="1">
      <alignment horizontal="center" vertical="center"/>
    </xf>
    <xf numFmtId="0" fontId="9" fillId="5" borderId="3" xfId="0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0" fontId="9" fillId="5" borderId="6" xfId="0" applyFont="1" applyFill="1" applyBorder="1" applyAlignment="1" applyProtection="1">
      <alignment horizontal="center" vertical="center"/>
    </xf>
    <xf numFmtId="0" fontId="0" fillId="0" borderId="9" xfId="0" applyFont="1" applyFill="1" applyBorder="1" applyAlignment="1">
      <alignment horizontal="left" wrapText="1"/>
    </xf>
    <xf numFmtId="164" fontId="0" fillId="0" borderId="9" xfId="0" applyNumberFormat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10" fillId="3" borderId="45" xfId="0" applyFont="1" applyFill="1" applyBorder="1" applyAlignment="1" applyProtection="1">
      <alignment horizontal="center" vertical="center" wrapText="1"/>
    </xf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164" fontId="12" fillId="0" borderId="49" xfId="0" applyNumberFormat="1" applyFont="1" applyBorder="1"/>
    <xf numFmtId="0" fontId="6" fillId="0" borderId="0" xfId="0" applyFont="1" applyBorder="1" applyAlignment="1">
      <alignment vertical="center" wrapText="1"/>
    </xf>
    <xf numFmtId="0" fontId="10" fillId="3" borderId="0" xfId="2" applyFont="1" applyFill="1" applyBorder="1" applyAlignment="1" applyProtection="1">
      <alignment horizontal="center" wrapText="1"/>
    </xf>
    <xf numFmtId="0" fontId="9" fillId="5" borderId="21" xfId="0" applyFont="1" applyFill="1" applyBorder="1" applyAlignment="1" applyProtection="1">
      <alignment horizontal="center" vertical="center" wrapText="1"/>
    </xf>
    <xf numFmtId="0" fontId="9" fillId="5" borderId="24" xfId="0" applyFont="1" applyFill="1" applyBorder="1" applyAlignment="1" applyProtection="1">
      <alignment horizontal="center" vertical="center" wrapText="1"/>
    </xf>
    <xf numFmtId="0" fontId="9" fillId="5" borderId="50" xfId="0" applyFont="1" applyFill="1" applyBorder="1" applyAlignment="1" applyProtection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wrapText="1"/>
    </xf>
    <xf numFmtId="0" fontId="0" fillId="0" borderId="16" xfId="0" applyFont="1" applyFill="1" applyBorder="1" applyAlignment="1">
      <alignment horizontal="left" wrapText="1"/>
    </xf>
    <xf numFmtId="0" fontId="0" fillId="0" borderId="17" xfId="0" applyFont="1" applyBorder="1" applyAlignment="1">
      <alignment horizontal="center"/>
    </xf>
    <xf numFmtId="164" fontId="0" fillId="4" borderId="17" xfId="0" applyNumberFormat="1" applyFont="1" applyFill="1" applyBorder="1" applyAlignment="1">
      <alignment horizontal="right"/>
    </xf>
    <xf numFmtId="164" fontId="0" fillId="0" borderId="17" xfId="0" applyNumberFormat="1" applyFont="1" applyBorder="1"/>
    <xf numFmtId="0" fontId="10" fillId="3" borderId="9" xfId="0" applyFont="1" applyFill="1" applyBorder="1" applyAlignment="1" applyProtection="1">
      <alignment horizontal="center" vertical="center"/>
    </xf>
    <xf numFmtId="0" fontId="9" fillId="3" borderId="9" xfId="1" applyFont="1" applyFill="1" applyBorder="1" applyAlignment="1" applyProtection="1">
      <alignment vertical="center" wrapText="1"/>
    </xf>
    <xf numFmtId="0" fontId="9" fillId="3" borderId="23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0" fillId="0" borderId="3" xfId="0" applyFont="1" applyFill="1" applyBorder="1" applyAlignment="1" applyProtection="1">
      <alignment horizontal="center" vertical="center" wrapText="1"/>
    </xf>
    <xf numFmtId="0" fontId="10" fillId="0" borderId="45" xfId="0" applyFont="1" applyFill="1" applyBorder="1" applyAlignment="1" applyProtection="1">
      <alignment horizontal="center" vertical="center" wrapText="1"/>
    </xf>
    <xf numFmtId="0" fontId="10" fillId="0" borderId="6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10" fillId="3" borderId="6" xfId="2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 applyProtection="1">
      <alignment horizontal="left" wrapText="1"/>
    </xf>
    <xf numFmtId="0" fontId="5" fillId="3" borderId="8" xfId="0" applyFont="1" applyFill="1" applyBorder="1" applyAlignment="1" applyProtection="1">
      <alignment horizontal="left" wrapText="1"/>
    </xf>
    <xf numFmtId="0" fontId="10" fillId="3" borderId="41" xfId="2" applyFont="1" applyFill="1" applyBorder="1" applyAlignment="1" applyProtection="1">
      <alignment horizontal="center" wrapText="1"/>
    </xf>
    <xf numFmtId="0" fontId="10" fillId="3" borderId="14" xfId="2" applyFont="1" applyFill="1" applyBorder="1" applyAlignment="1">
      <alignment horizontal="center" vertical="center" wrapText="1"/>
    </xf>
    <xf numFmtId="0" fontId="10" fillId="3" borderId="15" xfId="2" applyFont="1" applyFill="1" applyBorder="1" applyAlignment="1">
      <alignment horizontal="center" vertical="center" wrapText="1"/>
    </xf>
  </cellXfs>
  <cellStyles count="5">
    <cellStyle name="Comma 2" xfId="3" xr:uid="{D5B41783-40F4-41BE-9A40-FC3759703D24}"/>
    <cellStyle name="Normal" xfId="0" builtinId="0"/>
    <cellStyle name="Normal 2" xfId="2" xr:uid="{00000000-0005-0000-0000-000001000000}"/>
    <cellStyle name="Normal 3 2" xfId="4" xr:uid="{E2C40B08-AB9C-40AB-B62F-D8FB081AC9D1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119"/>
  <sheetViews>
    <sheetView topLeftCell="A86" zoomScale="90" zoomScaleNormal="90" workbookViewId="0">
      <selection activeCell="M110" sqref="M110"/>
    </sheetView>
  </sheetViews>
  <sheetFormatPr defaultColWidth="9.109375" defaultRowHeight="14.4" x14ac:dyDescent="0.3"/>
  <cols>
    <col min="1" max="1" width="9.109375" style="4"/>
    <col min="2" max="2" width="18" style="4" customWidth="1"/>
    <col min="3" max="3" width="16.44140625" style="4" customWidth="1"/>
    <col min="4" max="4" width="26.44140625" style="4" customWidth="1"/>
    <col min="5" max="5" width="18.88671875" style="4" customWidth="1"/>
    <col min="6" max="6" width="12.77734375" style="4" customWidth="1"/>
    <col min="7" max="7" width="16.88671875" style="4" customWidth="1"/>
    <col min="8" max="8" width="17" style="4" customWidth="1"/>
    <col min="9" max="9" width="17.6640625" style="4" customWidth="1"/>
    <col min="10" max="16384" width="9.109375" style="4"/>
  </cols>
  <sheetData>
    <row r="1" spans="1:14" ht="15" customHeight="1" x14ac:dyDescent="0.3">
      <c r="B1" s="118" t="s">
        <v>0</v>
      </c>
      <c r="C1" s="119"/>
      <c r="D1" s="119"/>
      <c r="E1" s="119"/>
      <c r="F1" s="119"/>
      <c r="G1" s="119"/>
      <c r="H1" s="119"/>
      <c r="I1" s="120"/>
    </row>
    <row r="2" spans="1:14" ht="15.75" customHeight="1" thickBot="1" x14ac:dyDescent="0.35">
      <c r="B2" s="121"/>
      <c r="C2" s="122"/>
      <c r="D2" s="122"/>
      <c r="E2" s="122"/>
      <c r="F2" s="122"/>
      <c r="G2" s="122"/>
      <c r="H2" s="122"/>
      <c r="I2" s="123"/>
    </row>
    <row r="3" spans="1:14" ht="18.600000000000001" thickBot="1" x14ac:dyDescent="0.4">
      <c r="B3" s="6"/>
      <c r="C3" s="6"/>
      <c r="D3" s="6"/>
      <c r="E3" s="6"/>
      <c r="F3" s="6"/>
      <c r="G3" s="7"/>
      <c r="H3" s="6"/>
      <c r="I3" s="6"/>
    </row>
    <row r="4" spans="1:14" ht="15.75" customHeight="1" x14ac:dyDescent="0.35">
      <c r="B4" s="192" t="s">
        <v>1</v>
      </c>
      <c r="C4" s="194"/>
      <c r="D4" s="124" t="s">
        <v>211</v>
      </c>
      <c r="E4" s="124"/>
      <c r="F4" s="124"/>
      <c r="G4" s="124"/>
      <c r="H4" s="124"/>
      <c r="I4" s="125"/>
    </row>
    <row r="5" spans="1:14" ht="21" customHeight="1" x14ac:dyDescent="0.35">
      <c r="B5" s="195" t="s">
        <v>2</v>
      </c>
      <c r="C5" s="193"/>
      <c r="D5" s="126" t="s">
        <v>214</v>
      </c>
      <c r="E5" s="126"/>
      <c r="F5" s="126"/>
      <c r="G5" s="126"/>
      <c r="H5" s="126"/>
      <c r="I5" s="127"/>
    </row>
    <row r="6" spans="1:14" ht="18" x14ac:dyDescent="0.35">
      <c r="B6" s="195" t="s">
        <v>3</v>
      </c>
      <c r="C6" s="193"/>
      <c r="D6" s="130"/>
      <c r="E6" s="130"/>
      <c r="F6" s="130"/>
      <c r="G6" s="130"/>
      <c r="H6" s="130"/>
      <c r="I6" s="131"/>
    </row>
    <row r="7" spans="1:14" ht="22.2" customHeight="1" thickBot="1" x14ac:dyDescent="0.4">
      <c r="B7" s="196" t="s">
        <v>4</v>
      </c>
      <c r="C7" s="197"/>
      <c r="D7" s="128" t="s">
        <v>129</v>
      </c>
      <c r="E7" s="128"/>
      <c r="F7" s="128"/>
      <c r="G7" s="128"/>
      <c r="H7" s="128"/>
      <c r="I7" s="129"/>
    </row>
    <row r="9" spans="1:14" s="74" customFormat="1" ht="16.5" customHeight="1" x14ac:dyDescent="0.35">
      <c r="A9" s="72"/>
      <c r="B9" s="73" t="s">
        <v>197</v>
      </c>
      <c r="C9" s="180"/>
      <c r="D9" s="97" t="s">
        <v>198</v>
      </c>
      <c r="E9" s="97"/>
      <c r="F9" s="97"/>
      <c r="G9" s="97"/>
      <c r="H9" s="97"/>
      <c r="I9" s="97"/>
      <c r="J9"/>
      <c r="K9"/>
      <c r="L9"/>
      <c r="M9"/>
      <c r="N9"/>
    </row>
    <row r="10" spans="1:14" s="76" customFormat="1" x14ac:dyDescent="0.3">
      <c r="A10" s="75"/>
      <c r="B10" s="98" t="s">
        <v>212</v>
      </c>
      <c r="C10" s="99"/>
      <c r="D10" s="99"/>
      <c r="E10" s="99"/>
      <c r="F10" s="99"/>
      <c r="G10" s="99"/>
      <c r="H10" s="99"/>
      <c r="I10" s="100"/>
      <c r="J10"/>
      <c r="K10"/>
      <c r="L10"/>
      <c r="M10"/>
      <c r="N10"/>
    </row>
    <row r="11" spans="1:14" s="76" customFormat="1" x14ac:dyDescent="0.3">
      <c r="A11" s="75"/>
      <c r="B11" s="98" t="s">
        <v>200</v>
      </c>
      <c r="C11" s="101"/>
      <c r="D11" s="101"/>
      <c r="E11" s="101"/>
      <c r="F11" s="101"/>
      <c r="G11" s="101"/>
      <c r="H11" s="101"/>
      <c r="I11" s="102"/>
      <c r="J11"/>
      <c r="K11"/>
      <c r="L11"/>
      <c r="M11"/>
      <c r="N11"/>
    </row>
    <row r="12" spans="1:14" s="76" customFormat="1" x14ac:dyDescent="0.3">
      <c r="A12" s="75"/>
      <c r="B12" s="98" t="s">
        <v>201</v>
      </c>
      <c r="C12" s="101"/>
      <c r="D12" s="101"/>
      <c r="E12" s="101"/>
      <c r="F12" s="101"/>
      <c r="G12" s="101"/>
      <c r="H12" s="101"/>
      <c r="I12" s="102"/>
      <c r="J12"/>
      <c r="K12"/>
      <c r="L12"/>
      <c r="M12"/>
      <c r="N12"/>
    </row>
    <row r="13" spans="1:14" s="76" customFormat="1" x14ac:dyDescent="0.3">
      <c r="A13" s="75"/>
      <c r="B13" s="98" t="s">
        <v>202</v>
      </c>
      <c r="C13" s="101"/>
      <c r="D13" s="101"/>
      <c r="E13" s="101"/>
      <c r="F13" s="101"/>
      <c r="G13" s="101"/>
      <c r="H13" s="101"/>
      <c r="I13" s="102"/>
      <c r="J13"/>
      <c r="K13"/>
      <c r="L13"/>
      <c r="M13"/>
      <c r="N13"/>
    </row>
    <row r="14" spans="1:14" s="76" customFormat="1" x14ac:dyDescent="0.3">
      <c r="A14" s="75"/>
      <c r="B14" s="98" t="s">
        <v>203</v>
      </c>
      <c r="C14" s="101"/>
      <c r="D14" s="101"/>
      <c r="E14" s="101"/>
      <c r="F14" s="101"/>
      <c r="G14" s="101"/>
      <c r="H14" s="101"/>
      <c r="I14" s="102"/>
      <c r="J14"/>
      <c r="K14"/>
      <c r="L14"/>
      <c r="M14"/>
      <c r="N14"/>
    </row>
    <row r="15" spans="1:14" s="76" customFormat="1" ht="31.95" customHeight="1" x14ac:dyDescent="0.3">
      <c r="A15" s="75"/>
      <c r="B15" s="98" t="s">
        <v>204</v>
      </c>
      <c r="C15" s="101"/>
      <c r="D15" s="101"/>
      <c r="E15" s="101"/>
      <c r="F15" s="101"/>
      <c r="G15" s="101"/>
      <c r="H15" s="101"/>
      <c r="I15" s="102"/>
      <c r="J15"/>
      <c r="K15"/>
      <c r="L15"/>
      <c r="M15"/>
      <c r="N15"/>
    </row>
    <row r="16" spans="1:14" s="76" customFormat="1" ht="26.4" customHeight="1" x14ac:dyDescent="0.3">
      <c r="A16" s="75"/>
      <c r="B16" s="98" t="s">
        <v>205</v>
      </c>
      <c r="C16" s="101"/>
      <c r="D16" s="101"/>
      <c r="E16" s="101"/>
      <c r="F16" s="101"/>
      <c r="G16" s="101"/>
      <c r="H16" s="101"/>
      <c r="I16" s="102"/>
      <c r="J16"/>
      <c r="K16"/>
      <c r="L16"/>
      <c r="M16"/>
      <c r="N16"/>
    </row>
    <row r="17" spans="1:14" s="76" customFormat="1" x14ac:dyDescent="0.3">
      <c r="A17" s="75"/>
      <c r="B17" s="98" t="s">
        <v>206</v>
      </c>
      <c r="C17" s="101"/>
      <c r="D17" s="101"/>
      <c r="E17" s="101"/>
      <c r="F17" s="101"/>
      <c r="G17" s="101"/>
      <c r="H17" s="101"/>
      <c r="I17" s="102"/>
      <c r="J17"/>
      <c r="K17"/>
      <c r="L17"/>
      <c r="M17"/>
      <c r="N17"/>
    </row>
    <row r="18" spans="1:14" s="76" customFormat="1" x14ac:dyDescent="0.3">
      <c r="A18" s="75"/>
      <c r="B18" s="98" t="s">
        <v>207</v>
      </c>
      <c r="C18" s="101"/>
      <c r="D18" s="101"/>
      <c r="E18" s="101"/>
      <c r="F18" s="101"/>
      <c r="G18" s="101"/>
      <c r="H18" s="101"/>
      <c r="I18" s="102"/>
      <c r="J18"/>
      <c r="K18"/>
      <c r="L18"/>
      <c r="M18"/>
      <c r="N18"/>
    </row>
    <row r="19" spans="1:14" s="76" customFormat="1" x14ac:dyDescent="0.3">
      <c r="A19" s="75"/>
      <c r="B19" s="98" t="s">
        <v>208</v>
      </c>
      <c r="C19" s="101"/>
      <c r="D19" s="101"/>
      <c r="E19" s="101"/>
      <c r="F19" s="101"/>
      <c r="G19" s="101"/>
      <c r="H19" s="101"/>
      <c r="I19" s="102"/>
      <c r="J19"/>
      <c r="K19"/>
      <c r="L19"/>
      <c r="M19"/>
      <c r="N19"/>
    </row>
    <row r="20" spans="1:14" s="76" customFormat="1" x14ac:dyDescent="0.3">
      <c r="A20" s="75"/>
      <c r="B20" s="98" t="s">
        <v>209</v>
      </c>
      <c r="C20" s="101"/>
      <c r="D20" s="101"/>
      <c r="E20" s="101"/>
      <c r="F20" s="101"/>
      <c r="G20" s="101"/>
      <c r="H20" s="101"/>
      <c r="I20" s="102"/>
      <c r="J20"/>
      <c r="K20"/>
      <c r="L20"/>
      <c r="M20"/>
      <c r="N20"/>
    </row>
    <row r="21" spans="1:14" s="76" customFormat="1" x14ac:dyDescent="0.3">
      <c r="A21" s="75"/>
      <c r="B21" s="98" t="s">
        <v>210</v>
      </c>
      <c r="C21" s="101"/>
      <c r="D21" s="101"/>
      <c r="E21" s="101"/>
      <c r="F21" s="101"/>
      <c r="G21" s="101"/>
      <c r="H21" s="101"/>
      <c r="I21" s="102"/>
      <c r="J21"/>
      <c r="K21"/>
      <c r="L21"/>
      <c r="M21"/>
      <c r="N21"/>
    </row>
    <row r="22" spans="1:14" s="76" customForma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14" ht="18.600000000000001" thickBot="1" x14ac:dyDescent="0.4">
      <c r="B23" s="78" t="s">
        <v>5</v>
      </c>
      <c r="C23" s="78"/>
      <c r="D23" s="78"/>
      <c r="E23" s="179"/>
      <c r="F23"/>
      <c r="G23"/>
      <c r="H23"/>
      <c r="I23"/>
    </row>
    <row r="24" spans="1:14" ht="15.75" customHeight="1" x14ac:dyDescent="0.3">
      <c r="B24" s="112" t="s">
        <v>6</v>
      </c>
      <c r="C24" s="184"/>
      <c r="D24" s="112" t="s">
        <v>34</v>
      </c>
      <c r="E24" s="184"/>
      <c r="F24" s="110" t="s">
        <v>8</v>
      </c>
      <c r="G24" s="110" t="s">
        <v>9</v>
      </c>
      <c r="H24" s="110" t="s">
        <v>10</v>
      </c>
      <c r="I24" s="112" t="s">
        <v>11</v>
      </c>
    </row>
    <row r="25" spans="1:14" ht="15.75" customHeight="1" thickBot="1" x14ac:dyDescent="0.35">
      <c r="B25" s="113"/>
      <c r="C25" s="185"/>
      <c r="D25" s="113"/>
      <c r="E25" s="185"/>
      <c r="F25" s="111"/>
      <c r="G25" s="111"/>
      <c r="H25" s="111"/>
      <c r="I25" s="113"/>
    </row>
    <row r="26" spans="1:14" ht="24" customHeight="1" thickBot="1" x14ac:dyDescent="0.35">
      <c r="D26" s="114" t="s">
        <v>215</v>
      </c>
      <c r="E26" s="114"/>
      <c r="F26" s="114"/>
      <c r="G26" s="115"/>
      <c r="H26" s="16"/>
      <c r="I26" s="36"/>
    </row>
    <row r="27" spans="1:14" x14ac:dyDescent="0.3">
      <c r="B27" s="103" t="s">
        <v>35</v>
      </c>
      <c r="C27" s="189"/>
      <c r="D27" s="188" t="s">
        <v>80</v>
      </c>
      <c r="E27" s="187"/>
      <c r="F27" s="18">
        <v>2</v>
      </c>
      <c r="G27" s="11"/>
      <c r="H27" s="29">
        <f t="shared" ref="H27:H30" si="0">G27*15%</f>
        <v>0</v>
      </c>
      <c r="I27" s="29">
        <f t="shared" ref="I27:I30" si="1">(G27+H27)*F27</f>
        <v>0</v>
      </c>
    </row>
    <row r="28" spans="1:14" x14ac:dyDescent="0.3">
      <c r="B28" s="105"/>
      <c r="C28" s="190"/>
      <c r="D28" s="188" t="s">
        <v>79</v>
      </c>
      <c r="E28" s="187"/>
      <c r="F28" s="18">
        <v>2</v>
      </c>
      <c r="G28" s="11"/>
      <c r="H28" s="29">
        <f t="shared" si="0"/>
        <v>0</v>
      </c>
      <c r="I28" s="29">
        <f t="shared" si="1"/>
        <v>0</v>
      </c>
    </row>
    <row r="29" spans="1:14" x14ac:dyDescent="0.3">
      <c r="B29" s="105"/>
      <c r="C29" s="190"/>
      <c r="D29" s="188" t="s">
        <v>17</v>
      </c>
      <c r="E29" s="187"/>
      <c r="F29" s="18">
        <v>1</v>
      </c>
      <c r="G29" s="11"/>
      <c r="H29" s="29">
        <f t="shared" si="0"/>
        <v>0</v>
      </c>
      <c r="I29" s="29">
        <f t="shared" si="1"/>
        <v>0</v>
      </c>
    </row>
    <row r="30" spans="1:14" ht="15" thickBot="1" x14ac:dyDescent="0.35">
      <c r="B30" s="104"/>
      <c r="C30" s="191"/>
      <c r="D30" s="188" t="s">
        <v>14</v>
      </c>
      <c r="E30" s="187"/>
      <c r="F30" s="18">
        <v>2</v>
      </c>
      <c r="G30" s="11"/>
      <c r="H30" s="29">
        <f t="shared" si="0"/>
        <v>0</v>
      </c>
      <c r="I30" s="29">
        <f t="shared" si="1"/>
        <v>0</v>
      </c>
    </row>
    <row r="31" spans="1:14" ht="15" thickBot="1" x14ac:dyDescent="0.35">
      <c r="B31" s="60"/>
      <c r="C31" s="182"/>
      <c r="D31" s="186"/>
      <c r="E31" s="187"/>
      <c r="F31" s="18"/>
      <c r="G31" s="17"/>
      <c r="H31" s="29"/>
      <c r="I31" s="29"/>
    </row>
    <row r="32" spans="1:14" x14ac:dyDescent="0.3">
      <c r="B32" s="103" t="s">
        <v>36</v>
      </c>
      <c r="C32" s="189"/>
      <c r="D32" s="188" t="s">
        <v>14</v>
      </c>
      <c r="E32" s="187"/>
      <c r="F32" s="18">
        <v>2</v>
      </c>
      <c r="G32" s="11"/>
      <c r="H32" s="29">
        <f t="shared" ref="H32:H34" si="2">G32*15%</f>
        <v>0</v>
      </c>
      <c r="I32" s="29">
        <f t="shared" ref="I32:I34" si="3">(G32+H32)*F32</f>
        <v>0</v>
      </c>
    </row>
    <row r="33" spans="2:42" x14ac:dyDescent="0.3">
      <c r="B33" s="105"/>
      <c r="C33" s="190"/>
      <c r="D33" s="188" t="s">
        <v>79</v>
      </c>
      <c r="E33" s="187"/>
      <c r="F33" s="18">
        <v>2</v>
      </c>
      <c r="G33" s="11"/>
      <c r="H33" s="29">
        <f t="shared" si="2"/>
        <v>0</v>
      </c>
      <c r="I33" s="29">
        <f t="shared" si="3"/>
        <v>0</v>
      </c>
    </row>
    <row r="34" spans="2:42" ht="15" thickBot="1" x14ac:dyDescent="0.35">
      <c r="B34" s="104"/>
      <c r="C34" s="191"/>
      <c r="D34" s="188" t="s">
        <v>80</v>
      </c>
      <c r="E34" s="187"/>
      <c r="F34" s="18">
        <v>2</v>
      </c>
      <c r="G34" s="11"/>
      <c r="H34" s="29">
        <f t="shared" si="2"/>
        <v>0</v>
      </c>
      <c r="I34" s="29">
        <f t="shared" si="3"/>
        <v>0</v>
      </c>
    </row>
    <row r="35" spans="2:42" ht="15" thickBot="1" x14ac:dyDescent="0.35">
      <c r="B35" s="56"/>
      <c r="C35" s="181"/>
      <c r="D35" s="188"/>
      <c r="E35" s="187"/>
      <c r="F35" s="18"/>
      <c r="G35" s="17"/>
      <c r="H35" s="29"/>
      <c r="I35" s="29"/>
    </row>
    <row r="36" spans="2:42" x14ac:dyDescent="0.3">
      <c r="B36" s="103" t="s">
        <v>37</v>
      </c>
      <c r="C36" s="189"/>
      <c r="D36" s="188" t="s">
        <v>14</v>
      </c>
      <c r="E36" s="187"/>
      <c r="F36" s="18">
        <v>1</v>
      </c>
      <c r="G36" s="11"/>
      <c r="H36" s="29">
        <f t="shared" ref="H36:H37" si="4">G36*15%</f>
        <v>0</v>
      </c>
      <c r="I36" s="29">
        <f t="shared" ref="I36:I37" si="5">(G36+H36)*F36</f>
        <v>0</v>
      </c>
    </row>
    <row r="37" spans="2:42" ht="15" thickBot="1" x14ac:dyDescent="0.35">
      <c r="B37" s="104"/>
      <c r="C37" s="191"/>
      <c r="D37" s="188" t="s">
        <v>132</v>
      </c>
      <c r="E37" s="187"/>
      <c r="F37" s="18">
        <v>1</v>
      </c>
      <c r="G37" s="11"/>
      <c r="H37" s="29">
        <f t="shared" si="4"/>
        <v>0</v>
      </c>
      <c r="I37" s="29">
        <f t="shared" si="5"/>
        <v>0</v>
      </c>
    </row>
    <row r="38" spans="2:42" ht="15" thickBot="1" x14ac:dyDescent="0.35">
      <c r="B38" s="56"/>
      <c r="C38" s="181"/>
      <c r="D38" s="188"/>
      <c r="E38" s="187"/>
      <c r="F38" s="18"/>
      <c r="G38" s="11"/>
      <c r="H38" s="29"/>
      <c r="I38" s="29"/>
    </row>
    <row r="39" spans="2:42" x14ac:dyDescent="0.3">
      <c r="B39" s="103" t="s">
        <v>38</v>
      </c>
      <c r="C39" s="189"/>
      <c r="D39" s="188" t="s">
        <v>80</v>
      </c>
      <c r="E39" s="187"/>
      <c r="F39" s="18">
        <v>2</v>
      </c>
      <c r="G39" s="11"/>
      <c r="H39" s="29">
        <f t="shared" ref="H39:H40" si="6">G39*15%</f>
        <v>0</v>
      </c>
      <c r="I39" s="29">
        <f t="shared" ref="I39:I40" si="7">(G39+H39)*F39</f>
        <v>0</v>
      </c>
    </row>
    <row r="40" spans="2:42" ht="15" thickBot="1" x14ac:dyDescent="0.35">
      <c r="B40" s="104"/>
      <c r="C40" s="191"/>
      <c r="D40" s="188" t="s">
        <v>87</v>
      </c>
      <c r="E40" s="187"/>
      <c r="F40" s="18">
        <v>1</v>
      </c>
      <c r="G40" s="11"/>
      <c r="H40" s="29">
        <f t="shared" si="6"/>
        <v>0</v>
      </c>
      <c r="I40" s="29">
        <f t="shared" si="7"/>
        <v>0</v>
      </c>
    </row>
    <row r="41" spans="2:42" ht="15" thickBot="1" x14ac:dyDescent="0.35">
      <c r="B41" s="56"/>
      <c r="C41" s="181"/>
      <c r="D41" s="188"/>
      <c r="E41" s="187"/>
      <c r="F41" s="18"/>
      <c r="G41" s="62"/>
      <c r="H41" s="19"/>
      <c r="I41" s="29"/>
    </row>
    <row r="42" spans="2:42" x14ac:dyDescent="0.3">
      <c r="B42" s="103" t="s">
        <v>39</v>
      </c>
      <c r="C42" s="189"/>
      <c r="D42" s="188" t="s">
        <v>40</v>
      </c>
      <c r="E42" s="187"/>
      <c r="F42" s="18">
        <v>1</v>
      </c>
      <c r="G42" s="11"/>
      <c r="H42" s="29">
        <f t="shared" ref="H42:H45" si="8">G42*15%</f>
        <v>0</v>
      </c>
      <c r="I42" s="29">
        <f t="shared" ref="I42:I45" si="9">(G42+H42)*F42</f>
        <v>0</v>
      </c>
    </row>
    <row r="43" spans="2:42" x14ac:dyDescent="0.3">
      <c r="B43" s="105"/>
      <c r="C43" s="190"/>
      <c r="D43" s="188" t="s">
        <v>82</v>
      </c>
      <c r="E43" s="187"/>
      <c r="F43" s="18">
        <v>4</v>
      </c>
      <c r="G43" s="11"/>
      <c r="H43" s="29">
        <f t="shared" si="8"/>
        <v>0</v>
      </c>
      <c r="I43" s="29">
        <f t="shared" si="9"/>
        <v>0</v>
      </c>
    </row>
    <row r="44" spans="2:42" x14ac:dyDescent="0.3">
      <c r="B44" s="105"/>
      <c r="C44" s="190"/>
      <c r="D44" s="188" t="s">
        <v>80</v>
      </c>
      <c r="E44" s="187"/>
      <c r="F44" s="18">
        <v>3</v>
      </c>
      <c r="G44" s="11"/>
      <c r="H44" s="29">
        <f t="shared" si="8"/>
        <v>0</v>
      </c>
      <c r="I44" s="29">
        <f t="shared" si="9"/>
        <v>0</v>
      </c>
    </row>
    <row r="45" spans="2:42" ht="15" thickBot="1" x14ac:dyDescent="0.35">
      <c r="B45" s="104"/>
      <c r="C45" s="191"/>
      <c r="D45" s="188" t="s">
        <v>81</v>
      </c>
      <c r="E45" s="187"/>
      <c r="F45" s="18">
        <v>3</v>
      </c>
      <c r="G45" s="11"/>
      <c r="H45" s="29">
        <f t="shared" si="8"/>
        <v>0</v>
      </c>
      <c r="I45" s="29">
        <f t="shared" si="9"/>
        <v>0</v>
      </c>
    </row>
    <row r="46" spans="2:42" ht="15.75" customHeight="1" thickBot="1" x14ac:dyDescent="0.35">
      <c r="B46" s="56"/>
      <c r="C46" s="181"/>
      <c r="D46" s="188"/>
      <c r="E46" s="187"/>
      <c r="F46" s="18"/>
      <c r="G46" s="62"/>
      <c r="H46" s="19"/>
      <c r="I46" s="29"/>
    </row>
    <row r="47" spans="2:42" s="3" customFormat="1" ht="14.4" customHeight="1" x14ac:dyDescent="0.3">
      <c r="B47" s="103" t="s">
        <v>130</v>
      </c>
      <c r="C47" s="189"/>
      <c r="D47" s="188" t="s">
        <v>88</v>
      </c>
      <c r="E47" s="187"/>
      <c r="F47" s="18">
        <v>1</v>
      </c>
      <c r="G47" s="22"/>
      <c r="H47" s="29">
        <f t="shared" ref="H47:H48" si="10">G47*15%</f>
        <v>0</v>
      </c>
      <c r="I47" s="29">
        <f>(G47+H47)*F47</f>
        <v>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</row>
    <row r="48" spans="2:42" s="3" customFormat="1" ht="15" thickBot="1" x14ac:dyDescent="0.35">
      <c r="B48" s="104"/>
      <c r="C48" s="191"/>
      <c r="D48" s="188" t="s">
        <v>133</v>
      </c>
      <c r="E48" s="187"/>
      <c r="F48" s="18">
        <v>1</v>
      </c>
      <c r="G48" s="22"/>
      <c r="H48" s="29">
        <f t="shared" si="10"/>
        <v>0</v>
      </c>
      <c r="I48" s="29">
        <f t="shared" ref="I48" si="11">(G48+H48)*F48</f>
        <v>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</row>
    <row r="49" spans="2:42" s="3" customFormat="1" ht="15" thickBot="1" x14ac:dyDescent="0.35">
      <c r="B49" s="56"/>
      <c r="C49" s="181"/>
      <c r="D49" s="202"/>
      <c r="E49" s="203"/>
      <c r="F49" s="18"/>
      <c r="G49" s="62"/>
      <c r="H49" s="29"/>
      <c r="I49" s="29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</row>
    <row r="50" spans="2:42" s="3" customFormat="1" ht="14.4" customHeight="1" x14ac:dyDescent="0.3">
      <c r="B50" s="103" t="s">
        <v>131</v>
      </c>
      <c r="C50" s="189"/>
      <c r="D50" s="188" t="s">
        <v>88</v>
      </c>
      <c r="E50" s="187"/>
      <c r="F50" s="18">
        <v>2</v>
      </c>
      <c r="G50" s="22"/>
      <c r="H50" s="29">
        <f t="shared" ref="H50:H51" si="12">G50*15%</f>
        <v>0</v>
      </c>
      <c r="I50" s="29">
        <f t="shared" ref="I50:I51" si="13">(G50+H50)*F50</f>
        <v>0</v>
      </c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</row>
    <row r="51" spans="2:42" s="3" customFormat="1" ht="15" thickBot="1" x14ac:dyDescent="0.35">
      <c r="B51" s="104"/>
      <c r="C51" s="191"/>
      <c r="D51" s="188" t="s">
        <v>23</v>
      </c>
      <c r="E51" s="187"/>
      <c r="F51" s="18">
        <v>2</v>
      </c>
      <c r="G51" s="22"/>
      <c r="H51" s="29">
        <f t="shared" si="12"/>
        <v>0</v>
      </c>
      <c r="I51" s="29">
        <f t="shared" si="13"/>
        <v>0</v>
      </c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</row>
    <row r="52" spans="2:42" s="3" customFormat="1" ht="15" thickBot="1" x14ac:dyDescent="0.35">
      <c r="B52" s="56"/>
      <c r="C52" s="181"/>
      <c r="D52" s="202"/>
      <c r="E52" s="203"/>
      <c r="F52" s="18"/>
      <c r="G52" s="62"/>
      <c r="H52" s="19"/>
      <c r="I52" s="63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</row>
    <row r="53" spans="2:42" x14ac:dyDescent="0.3">
      <c r="B53" s="103" t="s">
        <v>95</v>
      </c>
      <c r="C53" s="189"/>
      <c r="D53" s="188" t="s">
        <v>79</v>
      </c>
      <c r="E53" s="187"/>
      <c r="F53" s="18">
        <v>2</v>
      </c>
      <c r="G53" s="22"/>
      <c r="H53" s="29">
        <f t="shared" ref="H53:H54" si="14">G53*15%</f>
        <v>0</v>
      </c>
      <c r="I53" s="29">
        <f t="shared" ref="I53:I54" si="15">(G53+H53)*F53</f>
        <v>0</v>
      </c>
    </row>
    <row r="54" spans="2:42" ht="18" customHeight="1" thickBot="1" x14ac:dyDescent="0.35">
      <c r="B54" s="104"/>
      <c r="C54" s="191"/>
      <c r="D54" s="188" t="s">
        <v>80</v>
      </c>
      <c r="E54" s="187"/>
      <c r="F54" s="18">
        <v>2</v>
      </c>
      <c r="G54" s="22"/>
      <c r="H54" s="29">
        <f t="shared" si="14"/>
        <v>0</v>
      </c>
      <c r="I54" s="29">
        <f t="shared" si="15"/>
        <v>0</v>
      </c>
    </row>
    <row r="55" spans="2:42" s="3" customFormat="1" ht="24" customHeight="1" thickBot="1" x14ac:dyDescent="0.35">
      <c r="B55" s="56"/>
      <c r="C55" s="181"/>
      <c r="D55" s="92" t="s">
        <v>216</v>
      </c>
      <c r="E55" s="93"/>
      <c r="F55" s="93"/>
      <c r="G55" s="94"/>
      <c r="H55" s="19"/>
      <c r="I55" s="63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</row>
    <row r="56" spans="2:42" ht="18" customHeight="1" x14ac:dyDescent="0.3">
      <c r="B56" s="95" t="s">
        <v>12</v>
      </c>
      <c r="C56" s="200"/>
      <c r="D56" s="188" t="s">
        <v>196</v>
      </c>
      <c r="E56" s="187"/>
      <c r="F56" s="64">
        <v>1</v>
      </c>
      <c r="G56" s="65"/>
      <c r="H56" s="29">
        <f>G56*15%</f>
        <v>0</v>
      </c>
      <c r="I56" s="29">
        <f>(G56+H56)*F56</f>
        <v>0</v>
      </c>
    </row>
    <row r="57" spans="2:42" ht="18" customHeight="1" thickBot="1" x14ac:dyDescent="0.35">
      <c r="B57" s="96"/>
      <c r="C57" s="201"/>
      <c r="D57" s="188" t="s">
        <v>185</v>
      </c>
      <c r="E57" s="187"/>
      <c r="F57" s="64">
        <v>3</v>
      </c>
      <c r="G57" s="65"/>
      <c r="H57" s="29">
        <f>G57*15%</f>
        <v>0</v>
      </c>
      <c r="I57" s="29">
        <f>(G57+H57)*F57</f>
        <v>0</v>
      </c>
    </row>
    <row r="58" spans="2:42" ht="18" customHeight="1" thickBot="1" x14ac:dyDescent="0.35">
      <c r="B58" s="61"/>
      <c r="C58" s="183"/>
      <c r="D58" s="202"/>
      <c r="E58" s="203"/>
      <c r="F58" s="18"/>
      <c r="G58" s="62"/>
      <c r="H58" s="19"/>
      <c r="I58" s="20"/>
    </row>
    <row r="59" spans="2:42" ht="18" customHeight="1" x14ac:dyDescent="0.3">
      <c r="B59" s="103" t="s">
        <v>15</v>
      </c>
      <c r="C59" s="189"/>
      <c r="D59" s="188" t="s">
        <v>137</v>
      </c>
      <c r="E59" s="187"/>
      <c r="F59" s="64">
        <v>1</v>
      </c>
      <c r="G59" s="65"/>
      <c r="H59" s="29">
        <f t="shared" ref="H59:H63" si="16">G59*15%</f>
        <v>0</v>
      </c>
      <c r="I59" s="29">
        <f t="shared" ref="I59:I63" si="17">(G59+H59)*F59</f>
        <v>0</v>
      </c>
    </row>
    <row r="60" spans="2:42" ht="18" customHeight="1" x14ac:dyDescent="0.3">
      <c r="B60" s="105"/>
      <c r="C60" s="190"/>
      <c r="D60" s="188" t="s">
        <v>136</v>
      </c>
      <c r="E60" s="187"/>
      <c r="F60" s="66">
        <v>8</v>
      </c>
      <c r="G60" s="67"/>
      <c r="H60" s="29">
        <f t="shared" si="16"/>
        <v>0</v>
      </c>
      <c r="I60" s="29">
        <f t="shared" si="17"/>
        <v>0</v>
      </c>
    </row>
    <row r="61" spans="2:42" ht="18" customHeight="1" x14ac:dyDescent="0.3">
      <c r="B61" s="105"/>
      <c r="C61" s="190"/>
      <c r="D61" s="188" t="s">
        <v>80</v>
      </c>
      <c r="E61" s="187"/>
      <c r="F61" s="66">
        <v>6</v>
      </c>
      <c r="G61" s="67"/>
      <c r="H61" s="29">
        <f t="shared" si="16"/>
        <v>0</v>
      </c>
      <c r="I61" s="29">
        <f t="shared" si="17"/>
        <v>0</v>
      </c>
    </row>
    <row r="62" spans="2:42" ht="18" customHeight="1" x14ac:dyDescent="0.3">
      <c r="B62" s="105"/>
      <c r="C62" s="190"/>
      <c r="D62" s="188" t="s">
        <v>79</v>
      </c>
      <c r="E62" s="187"/>
      <c r="F62" s="66">
        <v>5</v>
      </c>
      <c r="G62" s="67"/>
      <c r="H62" s="29">
        <f t="shared" si="16"/>
        <v>0</v>
      </c>
      <c r="I62" s="29">
        <f t="shared" si="17"/>
        <v>0</v>
      </c>
    </row>
    <row r="63" spans="2:42" ht="18" customHeight="1" thickBot="1" x14ac:dyDescent="0.35">
      <c r="B63" s="104"/>
      <c r="C63" s="191"/>
      <c r="D63" s="188" t="s">
        <v>17</v>
      </c>
      <c r="E63" s="187"/>
      <c r="F63" s="66">
        <v>2</v>
      </c>
      <c r="G63" s="67"/>
      <c r="H63" s="29">
        <f t="shared" si="16"/>
        <v>0</v>
      </c>
      <c r="I63" s="29">
        <f t="shared" si="17"/>
        <v>0</v>
      </c>
    </row>
    <row r="64" spans="2:42" ht="18" customHeight="1" thickBot="1" x14ac:dyDescent="0.35">
      <c r="B64" s="56"/>
      <c r="C64" s="181"/>
      <c r="D64" s="202"/>
      <c r="E64" s="203"/>
      <c r="F64" s="18"/>
      <c r="G64" s="62"/>
      <c r="H64" s="19"/>
      <c r="I64" s="20"/>
    </row>
    <row r="65" spans="2:9" ht="18" customHeight="1" x14ac:dyDescent="0.3">
      <c r="B65" s="103" t="s">
        <v>18</v>
      </c>
      <c r="C65" s="189"/>
      <c r="D65" s="198" t="s">
        <v>138</v>
      </c>
      <c r="E65" s="199"/>
      <c r="F65" s="66">
        <v>1</v>
      </c>
      <c r="G65" s="67"/>
      <c r="H65" s="29">
        <f t="shared" ref="H65:H70" si="18">G65*15%</f>
        <v>0</v>
      </c>
      <c r="I65" s="29">
        <f t="shared" ref="I65:I70" si="19">(G65+H65)*F65</f>
        <v>0</v>
      </c>
    </row>
    <row r="66" spans="2:9" ht="18" customHeight="1" x14ac:dyDescent="0.3">
      <c r="B66" s="105"/>
      <c r="C66" s="190"/>
      <c r="D66" s="198" t="s">
        <v>87</v>
      </c>
      <c r="E66" s="199"/>
      <c r="F66" s="68">
        <v>14</v>
      </c>
      <c r="G66" s="67"/>
      <c r="H66" s="29">
        <f t="shared" si="18"/>
        <v>0</v>
      </c>
      <c r="I66" s="29">
        <f t="shared" si="19"/>
        <v>0</v>
      </c>
    </row>
    <row r="67" spans="2:9" ht="18" customHeight="1" x14ac:dyDescent="0.3">
      <c r="B67" s="105"/>
      <c r="C67" s="190"/>
      <c r="D67" s="198" t="s">
        <v>80</v>
      </c>
      <c r="E67" s="199"/>
      <c r="F67" s="68">
        <v>5</v>
      </c>
      <c r="G67" s="67"/>
      <c r="H67" s="29">
        <f t="shared" si="18"/>
        <v>0</v>
      </c>
      <c r="I67" s="29">
        <f t="shared" si="19"/>
        <v>0</v>
      </c>
    </row>
    <row r="68" spans="2:9" ht="18" customHeight="1" x14ac:dyDescent="0.3">
      <c r="B68" s="105"/>
      <c r="C68" s="190"/>
      <c r="D68" s="198" t="s">
        <v>79</v>
      </c>
      <c r="E68" s="199"/>
      <c r="F68" s="68">
        <v>5</v>
      </c>
      <c r="G68" s="67"/>
      <c r="H68" s="29">
        <f t="shared" si="18"/>
        <v>0</v>
      </c>
      <c r="I68" s="29">
        <f t="shared" si="19"/>
        <v>0</v>
      </c>
    </row>
    <row r="69" spans="2:9" ht="18" customHeight="1" x14ac:dyDescent="0.3">
      <c r="B69" s="105"/>
      <c r="C69" s="190"/>
      <c r="D69" s="198" t="s">
        <v>91</v>
      </c>
      <c r="E69" s="199"/>
      <c r="F69" s="68">
        <v>1</v>
      </c>
      <c r="G69" s="67"/>
      <c r="H69" s="29">
        <f t="shared" si="18"/>
        <v>0</v>
      </c>
      <c r="I69" s="29">
        <f t="shared" si="19"/>
        <v>0</v>
      </c>
    </row>
    <row r="70" spans="2:9" ht="18" customHeight="1" thickBot="1" x14ac:dyDescent="0.35">
      <c r="B70" s="104"/>
      <c r="C70" s="191"/>
      <c r="D70" s="198" t="s">
        <v>92</v>
      </c>
      <c r="E70" s="199"/>
      <c r="F70" s="68">
        <v>1</v>
      </c>
      <c r="G70" s="67"/>
      <c r="H70" s="29">
        <f t="shared" si="18"/>
        <v>0</v>
      </c>
      <c r="I70" s="29">
        <f t="shared" si="19"/>
        <v>0</v>
      </c>
    </row>
    <row r="71" spans="2:9" ht="18" customHeight="1" thickBot="1" x14ac:dyDescent="0.35">
      <c r="B71" s="56"/>
      <c r="C71" s="181"/>
      <c r="D71" s="202"/>
      <c r="E71" s="203"/>
      <c r="F71" s="18"/>
      <c r="G71" s="62"/>
      <c r="H71" s="19"/>
      <c r="I71" s="20"/>
    </row>
    <row r="72" spans="2:9" ht="18" customHeight="1" x14ac:dyDescent="0.3">
      <c r="B72" s="103" t="s">
        <v>19</v>
      </c>
      <c r="C72" s="189"/>
      <c r="D72" s="198" t="s">
        <v>80</v>
      </c>
      <c r="E72" s="199"/>
      <c r="F72" s="66">
        <v>2</v>
      </c>
      <c r="G72" s="67"/>
      <c r="H72" s="29">
        <f t="shared" ref="H72:H73" si="20">G72*15%</f>
        <v>0</v>
      </c>
      <c r="I72" s="29">
        <f t="shared" ref="I72:I73" si="21">(G72+H72)*F72</f>
        <v>0</v>
      </c>
    </row>
    <row r="73" spans="2:9" ht="18" customHeight="1" thickBot="1" x14ac:dyDescent="0.35">
      <c r="B73" s="104"/>
      <c r="C73" s="191"/>
      <c r="D73" s="198" t="s">
        <v>79</v>
      </c>
      <c r="E73" s="199"/>
      <c r="F73" s="66">
        <v>2</v>
      </c>
      <c r="G73" s="67"/>
      <c r="H73" s="29">
        <f t="shared" si="20"/>
        <v>0</v>
      </c>
      <c r="I73" s="29">
        <f t="shared" si="21"/>
        <v>0</v>
      </c>
    </row>
    <row r="74" spans="2:9" ht="18" customHeight="1" thickBot="1" x14ac:dyDescent="0.35">
      <c r="B74" s="89"/>
      <c r="C74" s="181"/>
      <c r="D74" s="198"/>
      <c r="E74" s="199"/>
      <c r="F74" s="18"/>
      <c r="G74" s="62"/>
      <c r="H74" s="19"/>
      <c r="I74" s="20"/>
    </row>
    <row r="75" spans="2:9" ht="18" customHeight="1" x14ac:dyDescent="0.3">
      <c r="B75" s="103" t="s">
        <v>20</v>
      </c>
      <c r="C75" s="189"/>
      <c r="D75" s="198" t="s">
        <v>139</v>
      </c>
      <c r="E75" s="199"/>
      <c r="F75" s="66">
        <v>1</v>
      </c>
      <c r="G75" s="67"/>
      <c r="H75" s="29">
        <f t="shared" ref="H75:H76" si="22">G75*15%</f>
        <v>0</v>
      </c>
      <c r="I75" s="29">
        <f t="shared" ref="I75:I76" si="23">(G75+H75)*F75</f>
        <v>0</v>
      </c>
    </row>
    <row r="76" spans="2:9" ht="18" customHeight="1" thickBot="1" x14ac:dyDescent="0.35">
      <c r="B76" s="104"/>
      <c r="C76" s="191"/>
      <c r="D76" s="198" t="s">
        <v>136</v>
      </c>
      <c r="E76" s="199"/>
      <c r="F76" s="66">
        <v>6</v>
      </c>
      <c r="G76" s="67"/>
      <c r="H76" s="29">
        <f t="shared" si="22"/>
        <v>0</v>
      </c>
      <c r="I76" s="29">
        <f t="shared" si="23"/>
        <v>0</v>
      </c>
    </row>
    <row r="77" spans="2:9" ht="18.75" customHeight="1" thickBot="1" x14ac:dyDescent="0.35">
      <c r="B77" s="56"/>
      <c r="C77" s="181"/>
      <c r="D77" s="198"/>
      <c r="E77" s="199"/>
      <c r="F77" s="18"/>
      <c r="G77" s="62"/>
      <c r="H77" s="19"/>
      <c r="I77" s="20"/>
    </row>
    <row r="78" spans="2:9" ht="18.75" customHeight="1" x14ac:dyDescent="0.3">
      <c r="B78" s="103" t="s">
        <v>21</v>
      </c>
      <c r="C78" s="189"/>
      <c r="D78" s="198" t="s">
        <v>22</v>
      </c>
      <c r="E78" s="199"/>
      <c r="F78" s="66">
        <v>1</v>
      </c>
      <c r="G78" s="67"/>
      <c r="H78" s="29">
        <f t="shared" ref="H78:H89" si="24">G78*15%</f>
        <v>0</v>
      </c>
      <c r="I78" s="29">
        <f t="shared" ref="I78:I89" si="25">(G78+H78)*F78</f>
        <v>0</v>
      </c>
    </row>
    <row r="79" spans="2:9" ht="18" customHeight="1" x14ac:dyDescent="0.3">
      <c r="B79" s="105"/>
      <c r="C79" s="190"/>
      <c r="D79" s="198" t="s">
        <v>93</v>
      </c>
      <c r="E79" s="199"/>
      <c r="F79" s="66">
        <v>1</v>
      </c>
      <c r="G79" s="67"/>
      <c r="H79" s="29">
        <f t="shared" si="24"/>
        <v>0</v>
      </c>
      <c r="I79" s="29">
        <f t="shared" si="25"/>
        <v>0</v>
      </c>
    </row>
    <row r="80" spans="2:9" ht="18" customHeight="1" x14ac:dyDescent="0.3">
      <c r="B80" s="105"/>
      <c r="C80" s="190"/>
      <c r="D80" s="198" t="s">
        <v>94</v>
      </c>
      <c r="E80" s="199"/>
      <c r="F80" s="66">
        <v>1</v>
      </c>
      <c r="G80" s="67"/>
      <c r="H80" s="29">
        <f t="shared" si="24"/>
        <v>0</v>
      </c>
      <c r="I80" s="29">
        <f t="shared" si="25"/>
        <v>0</v>
      </c>
    </row>
    <row r="81" spans="2:9" ht="18" customHeight="1" x14ac:dyDescent="0.3">
      <c r="B81" s="105"/>
      <c r="C81" s="190"/>
      <c r="D81" s="198" t="s">
        <v>17</v>
      </c>
      <c r="E81" s="199"/>
      <c r="F81" s="66">
        <v>4</v>
      </c>
      <c r="G81" s="67"/>
      <c r="H81" s="29">
        <f t="shared" si="24"/>
        <v>0</v>
      </c>
      <c r="I81" s="29">
        <f t="shared" si="25"/>
        <v>0</v>
      </c>
    </row>
    <row r="82" spans="2:9" ht="18" customHeight="1" x14ac:dyDescent="0.3">
      <c r="B82" s="105"/>
      <c r="C82" s="190"/>
      <c r="D82" s="198" t="s">
        <v>88</v>
      </c>
      <c r="E82" s="199"/>
      <c r="F82" s="66">
        <v>1</v>
      </c>
      <c r="G82" s="67"/>
      <c r="H82" s="29">
        <f t="shared" si="24"/>
        <v>0</v>
      </c>
      <c r="I82" s="29">
        <f t="shared" si="25"/>
        <v>0</v>
      </c>
    </row>
    <row r="83" spans="2:9" ht="18" customHeight="1" x14ac:dyDescent="0.3">
      <c r="B83" s="105"/>
      <c r="C83" s="190"/>
      <c r="D83" s="198" t="s">
        <v>89</v>
      </c>
      <c r="E83" s="199"/>
      <c r="F83" s="66">
        <v>1</v>
      </c>
      <c r="G83" s="67"/>
      <c r="H83" s="29">
        <f t="shared" si="24"/>
        <v>0</v>
      </c>
      <c r="I83" s="29">
        <f t="shared" si="25"/>
        <v>0</v>
      </c>
    </row>
    <row r="84" spans="2:9" ht="18" customHeight="1" x14ac:dyDescent="0.3">
      <c r="B84" s="105"/>
      <c r="C84" s="190"/>
      <c r="D84" s="198" t="s">
        <v>14</v>
      </c>
      <c r="E84" s="199"/>
      <c r="F84" s="66">
        <v>10</v>
      </c>
      <c r="G84" s="67"/>
      <c r="H84" s="29">
        <f t="shared" si="24"/>
        <v>0</v>
      </c>
      <c r="I84" s="29">
        <f t="shared" si="25"/>
        <v>0</v>
      </c>
    </row>
    <row r="85" spans="2:9" ht="18" customHeight="1" x14ac:dyDescent="0.3">
      <c r="B85" s="105"/>
      <c r="C85" s="190"/>
      <c r="D85" s="198" t="s">
        <v>80</v>
      </c>
      <c r="E85" s="199"/>
      <c r="F85" s="66">
        <v>9</v>
      </c>
      <c r="G85" s="67"/>
      <c r="H85" s="29">
        <f t="shared" si="24"/>
        <v>0</v>
      </c>
      <c r="I85" s="29">
        <f t="shared" si="25"/>
        <v>0</v>
      </c>
    </row>
    <row r="86" spans="2:9" s="5" customFormat="1" ht="18" customHeight="1" thickBot="1" x14ac:dyDescent="0.35">
      <c r="B86" s="104"/>
      <c r="C86" s="191"/>
      <c r="D86" s="198" t="s">
        <v>79</v>
      </c>
      <c r="E86" s="199"/>
      <c r="F86" s="66">
        <v>9</v>
      </c>
      <c r="G86" s="67"/>
      <c r="H86" s="29">
        <f t="shared" si="24"/>
        <v>0</v>
      </c>
      <c r="I86" s="29">
        <f t="shared" si="25"/>
        <v>0</v>
      </c>
    </row>
    <row r="87" spans="2:9" s="5" customFormat="1" ht="15" thickBot="1" x14ac:dyDescent="0.35">
      <c r="B87" s="56"/>
      <c r="C87" s="181"/>
      <c r="D87" s="198"/>
      <c r="E87" s="199"/>
      <c r="F87" s="18"/>
      <c r="G87" s="62"/>
      <c r="H87" s="19"/>
      <c r="I87" s="29"/>
    </row>
    <row r="88" spans="2:9" ht="18" customHeight="1" x14ac:dyDescent="0.3">
      <c r="B88" s="106" t="s">
        <v>100</v>
      </c>
      <c r="C88" s="205"/>
      <c r="D88" s="204" t="s">
        <v>134</v>
      </c>
      <c r="E88" s="199"/>
      <c r="F88" s="12">
        <v>2</v>
      </c>
      <c r="G88" s="21"/>
      <c r="H88" s="17">
        <f t="shared" si="24"/>
        <v>0</v>
      </c>
      <c r="I88" s="17">
        <f t="shared" si="25"/>
        <v>0</v>
      </c>
    </row>
    <row r="89" spans="2:9" ht="18" customHeight="1" thickBot="1" x14ac:dyDescent="0.35">
      <c r="B89" s="107"/>
      <c r="C89" s="206"/>
      <c r="D89" s="198" t="s">
        <v>135</v>
      </c>
      <c r="E89" s="199"/>
      <c r="F89" s="12">
        <v>2</v>
      </c>
      <c r="G89" s="21"/>
      <c r="H89" s="17">
        <f t="shared" si="24"/>
        <v>0</v>
      </c>
      <c r="I89" s="17">
        <f t="shared" si="25"/>
        <v>0</v>
      </c>
    </row>
    <row r="90" spans="2:9" ht="18" customHeight="1" thickBot="1" x14ac:dyDescent="0.35">
      <c r="B90" s="56"/>
      <c r="C90" s="181"/>
      <c r="D90" s="198"/>
      <c r="E90" s="199"/>
      <c r="F90" s="18"/>
      <c r="G90" s="62"/>
      <c r="H90" s="19"/>
      <c r="I90" s="20"/>
    </row>
    <row r="91" spans="2:9" ht="18" customHeight="1" x14ac:dyDescent="0.3">
      <c r="B91" s="103" t="s">
        <v>24</v>
      </c>
      <c r="C91" s="189"/>
      <c r="D91" s="198" t="s">
        <v>14</v>
      </c>
      <c r="E91" s="199"/>
      <c r="F91" s="66">
        <v>7</v>
      </c>
      <c r="G91" s="67"/>
      <c r="H91" s="29">
        <f t="shared" ref="H91:H92" si="26">G91*15%</f>
        <v>0</v>
      </c>
      <c r="I91" s="29">
        <f t="shared" ref="I91:I92" si="27">(G91+H91)*F91</f>
        <v>0</v>
      </c>
    </row>
    <row r="92" spans="2:9" ht="18" customHeight="1" thickBot="1" x14ac:dyDescent="0.35">
      <c r="B92" s="104"/>
      <c r="C92" s="191"/>
      <c r="D92" s="198" t="s">
        <v>25</v>
      </c>
      <c r="E92" s="199"/>
      <c r="F92" s="66">
        <v>1</v>
      </c>
      <c r="G92" s="67"/>
      <c r="H92" s="29">
        <f t="shared" si="26"/>
        <v>0</v>
      </c>
      <c r="I92" s="29">
        <f t="shared" si="27"/>
        <v>0</v>
      </c>
    </row>
    <row r="93" spans="2:9" ht="15" thickBot="1" x14ac:dyDescent="0.35">
      <c r="B93" s="56"/>
      <c r="C93" s="181"/>
      <c r="D93" s="198"/>
      <c r="E93" s="199"/>
      <c r="F93" s="18"/>
      <c r="G93" s="62"/>
      <c r="H93" s="19"/>
      <c r="I93" s="20"/>
    </row>
    <row r="94" spans="2:9" ht="14.4" customHeight="1" x14ac:dyDescent="0.3">
      <c r="B94" s="103" t="s">
        <v>26</v>
      </c>
      <c r="C94" s="189"/>
      <c r="D94" s="198" t="s">
        <v>25</v>
      </c>
      <c r="E94" s="199"/>
      <c r="F94" s="18">
        <v>1</v>
      </c>
      <c r="G94" s="69"/>
      <c r="H94" s="29">
        <f t="shared" ref="H94:H95" si="28">G94*15%</f>
        <v>0</v>
      </c>
      <c r="I94" s="29">
        <f t="shared" ref="I94:I95" si="29">(G94+H94)*F94</f>
        <v>0</v>
      </c>
    </row>
    <row r="95" spans="2:9" ht="18" customHeight="1" thickBot="1" x14ac:dyDescent="0.35">
      <c r="B95" s="104"/>
      <c r="C95" s="191"/>
      <c r="D95" s="198" t="s">
        <v>14</v>
      </c>
      <c r="E95" s="199"/>
      <c r="F95" s="66">
        <v>2</v>
      </c>
      <c r="G95" s="67"/>
      <c r="H95" s="29">
        <f t="shared" si="28"/>
        <v>0</v>
      </c>
      <c r="I95" s="29">
        <f t="shared" si="29"/>
        <v>0</v>
      </c>
    </row>
    <row r="96" spans="2:9" ht="15" thickBot="1" x14ac:dyDescent="0.35">
      <c r="B96" s="56"/>
      <c r="C96" s="181"/>
      <c r="D96" s="198"/>
      <c r="E96" s="199"/>
      <c r="F96" s="18"/>
      <c r="G96" s="62"/>
      <c r="H96" s="19"/>
      <c r="I96" s="20"/>
    </row>
    <row r="97" spans="2:9" ht="18" customHeight="1" x14ac:dyDescent="0.3">
      <c r="B97" s="103" t="s">
        <v>27</v>
      </c>
      <c r="C97" s="189"/>
      <c r="D97" s="198" t="s">
        <v>28</v>
      </c>
      <c r="E97" s="199"/>
      <c r="F97" s="66">
        <v>1</v>
      </c>
      <c r="G97" s="67"/>
      <c r="H97" s="29">
        <f t="shared" ref="H97:H98" si="30">G97*15%</f>
        <v>0</v>
      </c>
      <c r="I97" s="29">
        <f t="shared" ref="I97:I98" si="31">(G97+H97)*F97</f>
        <v>0</v>
      </c>
    </row>
    <row r="98" spans="2:9" ht="18" customHeight="1" thickBot="1" x14ac:dyDescent="0.35">
      <c r="B98" s="104"/>
      <c r="C98" s="191"/>
      <c r="D98" s="198" t="s">
        <v>14</v>
      </c>
      <c r="E98" s="199"/>
      <c r="F98" s="66">
        <v>11</v>
      </c>
      <c r="G98" s="67"/>
      <c r="H98" s="29">
        <f t="shared" si="30"/>
        <v>0</v>
      </c>
      <c r="I98" s="29">
        <f t="shared" si="31"/>
        <v>0</v>
      </c>
    </row>
    <row r="99" spans="2:9" ht="15" thickBot="1" x14ac:dyDescent="0.35">
      <c r="B99" s="56"/>
      <c r="C99" s="181"/>
      <c r="D99" s="198"/>
      <c r="E99" s="199"/>
      <c r="F99" s="18"/>
      <c r="G99" s="62"/>
      <c r="H99" s="19"/>
      <c r="I99" s="20"/>
    </row>
    <row r="100" spans="2:9" ht="37.200000000000003" customHeight="1" thickBot="1" x14ac:dyDescent="0.35">
      <c r="B100" s="207" t="s">
        <v>186</v>
      </c>
      <c r="C100" s="208"/>
      <c r="D100" s="198" t="s">
        <v>14</v>
      </c>
      <c r="E100" s="199"/>
      <c r="F100" s="66">
        <v>4</v>
      </c>
      <c r="G100" s="67"/>
      <c r="H100" s="29">
        <f t="shared" ref="H100" si="32">G100*15%</f>
        <v>0</v>
      </c>
      <c r="I100" s="29">
        <f t="shared" ref="I100" si="33">(G100+H100)*F100</f>
        <v>0</v>
      </c>
    </row>
    <row r="101" spans="2:9" ht="15" thickBot="1" x14ac:dyDescent="0.35">
      <c r="B101" s="56"/>
      <c r="C101" s="181"/>
      <c r="D101" s="198"/>
      <c r="E101" s="199"/>
      <c r="F101" s="18"/>
      <c r="G101" s="62"/>
      <c r="H101" s="19"/>
      <c r="I101" s="20"/>
    </row>
    <row r="102" spans="2:9" x14ac:dyDescent="0.3">
      <c r="B102" s="108" t="s">
        <v>29</v>
      </c>
      <c r="C102" s="209"/>
      <c r="D102" s="198" t="s">
        <v>13</v>
      </c>
      <c r="E102" s="199"/>
      <c r="F102" s="70">
        <v>1</v>
      </c>
      <c r="G102" s="71"/>
      <c r="H102" s="29">
        <f t="shared" ref="H102:H103" si="34">G102*15%</f>
        <v>0</v>
      </c>
      <c r="I102" s="29">
        <f t="shared" ref="I102:I103" si="35">(G102+H102)*F102</f>
        <v>0</v>
      </c>
    </row>
    <row r="103" spans="2:9" s="1" customFormat="1" ht="16.2" customHeight="1" thickBot="1" x14ac:dyDescent="0.35">
      <c r="B103" s="109"/>
      <c r="C103" s="210"/>
      <c r="D103" s="198" t="s">
        <v>14</v>
      </c>
      <c r="E103" s="199"/>
      <c r="F103" s="70">
        <v>5</v>
      </c>
      <c r="G103" s="71"/>
      <c r="H103" s="29">
        <f t="shared" si="34"/>
        <v>0</v>
      </c>
      <c r="I103" s="29">
        <f t="shared" si="35"/>
        <v>0</v>
      </c>
    </row>
    <row r="104" spans="2:9" ht="18" customHeight="1" thickBot="1" x14ac:dyDescent="0.35">
      <c r="B104" s="104"/>
      <c r="C104" s="211"/>
      <c r="D104" s="211"/>
      <c r="E104" s="211"/>
      <c r="F104" s="211"/>
      <c r="G104" s="211"/>
      <c r="H104" s="211"/>
      <c r="I104" s="211"/>
    </row>
    <row r="105" spans="2:9" ht="16.2" thickBot="1" x14ac:dyDescent="0.35">
      <c r="B105" s="138" t="s">
        <v>187</v>
      </c>
      <c r="C105" s="139"/>
      <c r="D105" s="139"/>
      <c r="E105" s="139"/>
      <c r="F105" s="139"/>
      <c r="G105" s="139"/>
      <c r="H105" s="140"/>
      <c r="I105" s="37">
        <f>SUM(I26:I103)</f>
        <v>0</v>
      </c>
    </row>
    <row r="106" spans="2:9" ht="15" thickBot="1" x14ac:dyDescent="0.35"/>
    <row r="107" spans="2:9" ht="18.600000000000001" thickBot="1" x14ac:dyDescent="0.4">
      <c r="B107" s="116" t="s">
        <v>188</v>
      </c>
      <c r="C107" s="156"/>
      <c r="D107" s="117"/>
      <c r="E107" s="117"/>
      <c r="F107" s="117"/>
      <c r="G107" s="117"/>
      <c r="H107" s="117"/>
      <c r="I107" s="38">
        <f>I105*12</f>
        <v>0</v>
      </c>
    </row>
    <row r="109" spans="2:9" ht="15.6" x14ac:dyDescent="0.3">
      <c r="B109" s="35" t="s">
        <v>199</v>
      </c>
      <c r="C109" s="35"/>
      <c r="D109" s="26"/>
      <c r="E109" s="26"/>
    </row>
    <row r="110" spans="2:9" ht="37.799999999999997" customHeight="1" x14ac:dyDescent="0.3">
      <c r="B110" s="218" t="s">
        <v>104</v>
      </c>
      <c r="C110" s="219"/>
      <c r="D110" s="218" t="s">
        <v>105</v>
      </c>
      <c r="E110" s="219"/>
      <c r="F110" s="27" t="s">
        <v>8</v>
      </c>
      <c r="G110" s="28" t="s">
        <v>106</v>
      </c>
      <c r="H110" s="28" t="s">
        <v>107</v>
      </c>
    </row>
    <row r="111" spans="2:9" x14ac:dyDescent="0.3">
      <c r="B111" s="216" t="s">
        <v>115</v>
      </c>
      <c r="C111" s="217"/>
      <c r="D111" s="214" t="s">
        <v>108</v>
      </c>
      <c r="E111" s="215"/>
      <c r="F111" s="13">
        <v>1</v>
      </c>
      <c r="G111" s="11"/>
      <c r="H111" s="29">
        <f t="shared" ref="H111:H113" si="36">G111*1.15</f>
        <v>0</v>
      </c>
    </row>
    <row r="112" spans="2:9" x14ac:dyDescent="0.3">
      <c r="B112" s="216" t="s">
        <v>116</v>
      </c>
      <c r="C112" s="217"/>
      <c r="D112" s="214" t="s">
        <v>109</v>
      </c>
      <c r="E112" s="215"/>
      <c r="F112" s="13">
        <v>1</v>
      </c>
      <c r="G112" s="11"/>
      <c r="H112" s="29">
        <f t="shared" si="36"/>
        <v>0</v>
      </c>
    </row>
    <row r="113" spans="2:9" x14ac:dyDescent="0.3">
      <c r="B113" s="216" t="s">
        <v>116</v>
      </c>
      <c r="C113" s="217"/>
      <c r="D113" s="214" t="s">
        <v>110</v>
      </c>
      <c r="E113" s="215"/>
      <c r="F113" s="13">
        <v>1</v>
      </c>
      <c r="G113" s="11"/>
      <c r="H113" s="29">
        <f t="shared" si="36"/>
        <v>0</v>
      </c>
    </row>
    <row r="115" spans="2:9" x14ac:dyDescent="0.3">
      <c r="B115" s="30" t="s">
        <v>111</v>
      </c>
      <c r="C115" s="30"/>
      <c r="D115" s="31"/>
      <c r="E115" s="31"/>
      <c r="F115" s="31"/>
      <c r="G115" s="31"/>
      <c r="H115" s="31"/>
    </row>
    <row r="116" spans="2:9" x14ac:dyDescent="0.3">
      <c r="B116" s="31"/>
      <c r="C116" s="31"/>
      <c r="D116" s="31"/>
      <c r="E116" s="31"/>
      <c r="F116" s="31"/>
      <c r="G116" s="31"/>
      <c r="H116" s="31"/>
    </row>
    <row r="117" spans="2:9" x14ac:dyDescent="0.3">
      <c r="B117" s="31"/>
      <c r="C117" s="31"/>
      <c r="D117" s="31"/>
      <c r="E117" s="31"/>
      <c r="F117" s="31"/>
      <c r="G117" s="31"/>
      <c r="H117" s="31"/>
    </row>
    <row r="118" spans="2:9" ht="15" thickBot="1" x14ac:dyDescent="0.35">
      <c r="B118" s="32"/>
      <c r="C118" s="32"/>
      <c r="D118" s="31"/>
      <c r="E118" s="221"/>
      <c r="F118" s="221"/>
      <c r="I118" s="32"/>
    </row>
    <row r="119" spans="2:9" x14ac:dyDescent="0.3">
      <c r="B119" s="174" t="s">
        <v>112</v>
      </c>
      <c r="C119" s="174"/>
      <c r="D119" s="31"/>
      <c r="E119" s="220" t="s">
        <v>113</v>
      </c>
      <c r="F119" s="220"/>
      <c r="G119" s="31"/>
      <c r="I119" s="26" t="s">
        <v>114</v>
      </c>
    </row>
  </sheetData>
  <mergeCells count="140">
    <mergeCell ref="E119:F119"/>
    <mergeCell ref="E118:F118"/>
    <mergeCell ref="B119:C119"/>
    <mergeCell ref="B104:I104"/>
    <mergeCell ref="B110:C110"/>
    <mergeCell ref="B111:C111"/>
    <mergeCell ref="B112:C112"/>
    <mergeCell ref="B113:C113"/>
    <mergeCell ref="D110:E110"/>
    <mergeCell ref="D111:E111"/>
    <mergeCell ref="D112:E112"/>
    <mergeCell ref="D113:E113"/>
    <mergeCell ref="B100:C100"/>
    <mergeCell ref="D100:E100"/>
    <mergeCell ref="D99:E99"/>
    <mergeCell ref="B102:C103"/>
    <mergeCell ref="D102:E102"/>
    <mergeCell ref="D103:E103"/>
    <mergeCell ref="D101:E101"/>
    <mergeCell ref="D94:E94"/>
    <mergeCell ref="D95:E95"/>
    <mergeCell ref="D96:E96"/>
    <mergeCell ref="D97:E97"/>
    <mergeCell ref="D98:E98"/>
    <mergeCell ref="D90:E90"/>
    <mergeCell ref="D91:E91"/>
    <mergeCell ref="D92:E92"/>
    <mergeCell ref="D93:E93"/>
    <mergeCell ref="B91:C92"/>
    <mergeCell ref="D86:E86"/>
    <mergeCell ref="B72:C73"/>
    <mergeCell ref="B75:C76"/>
    <mergeCell ref="B78:C86"/>
    <mergeCell ref="D88:E88"/>
    <mergeCell ref="D87:E87"/>
    <mergeCell ref="B88:C89"/>
    <mergeCell ref="D89:E89"/>
    <mergeCell ref="D81:E81"/>
    <mergeCell ref="D82:E82"/>
    <mergeCell ref="D83:E83"/>
    <mergeCell ref="D84:E84"/>
    <mergeCell ref="D85:E85"/>
    <mergeCell ref="D76:E76"/>
    <mergeCell ref="D78:E78"/>
    <mergeCell ref="D77:E77"/>
    <mergeCell ref="D79:E79"/>
    <mergeCell ref="D80:E80"/>
    <mergeCell ref="D71:E71"/>
    <mergeCell ref="D72:E72"/>
    <mergeCell ref="D73:E73"/>
    <mergeCell ref="D74:E74"/>
    <mergeCell ref="D75:E75"/>
    <mergeCell ref="D62:E62"/>
    <mergeCell ref="D63:E63"/>
    <mergeCell ref="B59:C63"/>
    <mergeCell ref="B65:C70"/>
    <mergeCell ref="D65:E65"/>
    <mergeCell ref="D66:E66"/>
    <mergeCell ref="D67:E67"/>
    <mergeCell ref="D68:E68"/>
    <mergeCell ref="D69:E69"/>
    <mergeCell ref="D70:E70"/>
    <mergeCell ref="D64:E64"/>
    <mergeCell ref="D56:E56"/>
    <mergeCell ref="D57:E57"/>
    <mergeCell ref="D59:E59"/>
    <mergeCell ref="D60:E60"/>
    <mergeCell ref="D61:E61"/>
    <mergeCell ref="D58:E58"/>
    <mergeCell ref="D53:E53"/>
    <mergeCell ref="D54:E54"/>
    <mergeCell ref="B47:C48"/>
    <mergeCell ref="B50:C51"/>
    <mergeCell ref="B53:C54"/>
    <mergeCell ref="D52:E52"/>
    <mergeCell ref="D49:E49"/>
    <mergeCell ref="D46:E46"/>
    <mergeCell ref="D47:E47"/>
    <mergeCell ref="D48:E48"/>
    <mergeCell ref="D50:E50"/>
    <mergeCell ref="D51:E51"/>
    <mergeCell ref="D43:E43"/>
    <mergeCell ref="D44:E44"/>
    <mergeCell ref="D45:E45"/>
    <mergeCell ref="B36:C37"/>
    <mergeCell ref="B39:C40"/>
    <mergeCell ref="B42:C45"/>
    <mergeCell ref="D38:E38"/>
    <mergeCell ref="D39:E39"/>
    <mergeCell ref="D40:E40"/>
    <mergeCell ref="D41:E41"/>
    <mergeCell ref="D42:E42"/>
    <mergeCell ref="D33:E33"/>
    <mergeCell ref="D34:E34"/>
    <mergeCell ref="D35:E35"/>
    <mergeCell ref="D36:E36"/>
    <mergeCell ref="D37:E37"/>
    <mergeCell ref="B4:C4"/>
    <mergeCell ref="B5:C5"/>
    <mergeCell ref="B6:C6"/>
    <mergeCell ref="B7:C7"/>
    <mergeCell ref="D7:I7"/>
    <mergeCell ref="D6:I6"/>
    <mergeCell ref="D5:I5"/>
    <mergeCell ref="D4:I4"/>
    <mergeCell ref="B107:H107"/>
    <mergeCell ref="B1:I2"/>
    <mergeCell ref="B105:H105"/>
    <mergeCell ref="F24:F25"/>
    <mergeCell ref="G24:G25"/>
    <mergeCell ref="H24:H25"/>
    <mergeCell ref="I24:I25"/>
    <mergeCell ref="D26:G26"/>
    <mergeCell ref="B24:C25"/>
    <mergeCell ref="B27:C30"/>
    <mergeCell ref="B32:C34"/>
    <mergeCell ref="D27:E27"/>
    <mergeCell ref="D28:E28"/>
    <mergeCell ref="D29:E29"/>
    <mergeCell ref="D30:E30"/>
    <mergeCell ref="D31:E31"/>
    <mergeCell ref="D24:E25"/>
    <mergeCell ref="D32:E32"/>
    <mergeCell ref="B56:C57"/>
    <mergeCell ref="B94:C95"/>
    <mergeCell ref="B97:C98"/>
    <mergeCell ref="D55:G55"/>
    <mergeCell ref="D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  <mergeCell ref="B21:I21"/>
  </mergeCells>
  <pageMargins left="0.25" right="0.25" top="0.75" bottom="0.75" header="0.3" footer="0.3"/>
  <pageSetup paperSize="8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138"/>
  <sheetViews>
    <sheetView zoomScaleNormal="100" workbookViewId="0">
      <selection activeCell="K128" sqref="K128"/>
    </sheetView>
  </sheetViews>
  <sheetFormatPr defaultColWidth="9.109375" defaultRowHeight="14.4" x14ac:dyDescent="0.3"/>
  <cols>
    <col min="1" max="1" width="14.109375" style="4" customWidth="1"/>
    <col min="2" max="2" width="23.6640625" style="4" customWidth="1"/>
    <col min="3" max="3" width="21.33203125" style="4" customWidth="1"/>
    <col min="4" max="4" width="24.5546875" style="4" customWidth="1"/>
    <col min="5" max="5" width="22.88671875" style="4" customWidth="1"/>
    <col min="6" max="6" width="14.109375" style="4" customWidth="1"/>
    <col min="7" max="7" width="19.109375" style="81" customWidth="1"/>
    <col min="8" max="8" width="17" style="4" customWidth="1"/>
    <col min="9" max="9" width="19.44140625" style="4" customWidth="1"/>
    <col min="10" max="16384" width="9.109375" style="4"/>
  </cols>
  <sheetData>
    <row r="1" spans="1:14" ht="15" customHeight="1" x14ac:dyDescent="0.3">
      <c r="B1" s="118" t="s">
        <v>0</v>
      </c>
      <c r="C1" s="119"/>
      <c r="D1" s="119"/>
      <c r="E1" s="119"/>
      <c r="F1" s="119"/>
      <c r="G1" s="119"/>
      <c r="H1" s="119"/>
      <c r="I1" s="120"/>
    </row>
    <row r="2" spans="1:14" ht="15.75" customHeight="1" thickBot="1" x14ac:dyDescent="0.35">
      <c r="B2" s="121"/>
      <c r="C2" s="122"/>
      <c r="D2" s="122"/>
      <c r="E2" s="122"/>
      <c r="F2" s="122"/>
      <c r="G2" s="122"/>
      <c r="H2" s="122"/>
      <c r="I2" s="123"/>
    </row>
    <row r="3" spans="1:14" ht="21" customHeight="1" thickBot="1" x14ac:dyDescent="0.4">
      <c r="B3" s="6"/>
      <c r="C3" s="6"/>
      <c r="D3" s="6"/>
      <c r="E3" s="6"/>
      <c r="F3" s="6"/>
      <c r="G3" s="79"/>
      <c r="H3" s="6"/>
      <c r="I3" s="6"/>
    </row>
    <row r="4" spans="1:14" ht="18.600000000000001" customHeight="1" x14ac:dyDescent="0.35">
      <c r="B4" s="132" t="s">
        <v>1</v>
      </c>
      <c r="C4" s="133"/>
      <c r="D4" s="124" t="s">
        <v>211</v>
      </c>
      <c r="E4" s="124"/>
      <c r="F4" s="124"/>
      <c r="G4" s="124"/>
      <c r="H4" s="124"/>
      <c r="I4" s="125"/>
    </row>
    <row r="5" spans="1:14" ht="21" customHeight="1" x14ac:dyDescent="0.35">
      <c r="B5" s="134" t="s">
        <v>2</v>
      </c>
      <c r="C5" s="135"/>
      <c r="D5" s="148" t="s">
        <v>214</v>
      </c>
      <c r="E5" s="148"/>
      <c r="F5" s="148"/>
      <c r="G5" s="148"/>
      <c r="H5" s="148"/>
      <c r="I5" s="149"/>
    </row>
    <row r="6" spans="1:14" ht="18" x14ac:dyDescent="0.35">
      <c r="B6" s="134" t="s">
        <v>3</v>
      </c>
      <c r="C6" s="135"/>
      <c r="D6" s="150"/>
      <c r="E6" s="150"/>
      <c r="F6" s="150"/>
      <c r="G6" s="150"/>
      <c r="H6" s="150"/>
      <c r="I6" s="151"/>
    </row>
    <row r="7" spans="1:14" ht="35.25" customHeight="1" thickBot="1" x14ac:dyDescent="0.4">
      <c r="B7" s="136" t="s">
        <v>4</v>
      </c>
      <c r="C7" s="137"/>
      <c r="D7" s="128" t="s">
        <v>99</v>
      </c>
      <c r="E7" s="128"/>
      <c r="F7" s="128"/>
      <c r="G7" s="128"/>
      <c r="H7" s="128"/>
      <c r="I7" s="129"/>
    </row>
    <row r="9" spans="1:14" s="74" customFormat="1" ht="16.5" customHeight="1" x14ac:dyDescent="0.35">
      <c r="A9" s="72"/>
      <c r="B9" s="73" t="s">
        <v>197</v>
      </c>
      <c r="C9" s="180"/>
      <c r="D9" s="97" t="s">
        <v>198</v>
      </c>
      <c r="E9" s="97"/>
      <c r="F9" s="97"/>
      <c r="G9" s="97"/>
      <c r="H9" s="97"/>
      <c r="I9" s="97"/>
      <c r="J9"/>
      <c r="K9"/>
      <c r="L9"/>
      <c r="M9"/>
      <c r="N9"/>
    </row>
    <row r="10" spans="1:14" s="76" customFormat="1" x14ac:dyDescent="0.3">
      <c r="A10" s="75"/>
      <c r="B10" s="98" t="s">
        <v>212</v>
      </c>
      <c r="C10" s="99"/>
      <c r="D10" s="99"/>
      <c r="E10" s="99"/>
      <c r="F10" s="99"/>
      <c r="G10" s="99"/>
      <c r="H10" s="99"/>
      <c r="I10" s="100"/>
      <c r="J10"/>
      <c r="K10"/>
      <c r="L10"/>
      <c r="M10"/>
      <c r="N10"/>
    </row>
    <row r="11" spans="1:14" s="76" customFormat="1" x14ac:dyDescent="0.3">
      <c r="A11" s="75"/>
      <c r="B11" s="98" t="s">
        <v>200</v>
      </c>
      <c r="C11" s="101"/>
      <c r="D11" s="101"/>
      <c r="E11" s="101"/>
      <c r="F11" s="101"/>
      <c r="G11" s="101"/>
      <c r="H11" s="101"/>
      <c r="I11" s="102"/>
      <c r="J11"/>
      <c r="K11"/>
      <c r="L11"/>
      <c r="M11"/>
      <c r="N11"/>
    </row>
    <row r="12" spans="1:14" s="76" customFormat="1" x14ac:dyDescent="0.3">
      <c r="A12" s="75"/>
      <c r="B12" s="98" t="s">
        <v>201</v>
      </c>
      <c r="C12" s="101"/>
      <c r="D12" s="101"/>
      <c r="E12" s="101"/>
      <c r="F12" s="101"/>
      <c r="G12" s="101"/>
      <c r="H12" s="101"/>
      <c r="I12" s="102"/>
      <c r="J12"/>
      <c r="K12"/>
      <c r="L12"/>
      <c r="M12"/>
      <c r="N12"/>
    </row>
    <row r="13" spans="1:14" s="76" customFormat="1" x14ac:dyDescent="0.3">
      <c r="A13" s="75"/>
      <c r="B13" s="98" t="s">
        <v>202</v>
      </c>
      <c r="C13" s="101"/>
      <c r="D13" s="101"/>
      <c r="E13" s="101"/>
      <c r="F13" s="101"/>
      <c r="G13" s="101"/>
      <c r="H13" s="101"/>
      <c r="I13" s="102"/>
      <c r="J13"/>
      <c r="K13"/>
      <c r="L13"/>
      <c r="M13"/>
      <c r="N13"/>
    </row>
    <row r="14" spans="1:14" s="76" customFormat="1" x14ac:dyDescent="0.3">
      <c r="A14" s="75"/>
      <c r="B14" s="98" t="s">
        <v>203</v>
      </c>
      <c r="C14" s="101"/>
      <c r="D14" s="101"/>
      <c r="E14" s="101"/>
      <c r="F14" s="101"/>
      <c r="G14" s="101"/>
      <c r="H14" s="101"/>
      <c r="I14" s="102"/>
      <c r="J14"/>
      <c r="K14"/>
      <c r="L14"/>
      <c r="M14"/>
      <c r="N14"/>
    </row>
    <row r="15" spans="1:14" s="76" customFormat="1" ht="31.95" customHeight="1" x14ac:dyDescent="0.3">
      <c r="A15" s="75"/>
      <c r="B15" s="98" t="s">
        <v>204</v>
      </c>
      <c r="C15" s="101"/>
      <c r="D15" s="101"/>
      <c r="E15" s="101"/>
      <c r="F15" s="101"/>
      <c r="G15" s="101"/>
      <c r="H15" s="101"/>
      <c r="I15" s="102"/>
      <c r="J15"/>
      <c r="K15"/>
      <c r="L15"/>
      <c r="M15"/>
      <c r="N15"/>
    </row>
    <row r="16" spans="1:14" s="76" customFormat="1" ht="26.4" customHeight="1" x14ac:dyDescent="0.3">
      <c r="A16" s="75"/>
      <c r="B16" s="98" t="s">
        <v>205</v>
      </c>
      <c r="C16" s="101"/>
      <c r="D16" s="101"/>
      <c r="E16" s="101"/>
      <c r="F16" s="101"/>
      <c r="G16" s="101"/>
      <c r="H16" s="101"/>
      <c r="I16" s="102"/>
      <c r="J16"/>
      <c r="K16"/>
      <c r="L16"/>
      <c r="M16"/>
      <c r="N16"/>
    </row>
    <row r="17" spans="1:14" s="76" customFormat="1" x14ac:dyDescent="0.3">
      <c r="A17" s="75"/>
      <c r="B17" s="98" t="s">
        <v>206</v>
      </c>
      <c r="C17" s="101"/>
      <c r="D17" s="101"/>
      <c r="E17" s="101"/>
      <c r="F17" s="101"/>
      <c r="G17" s="101"/>
      <c r="H17" s="101"/>
      <c r="I17" s="102"/>
      <c r="J17"/>
      <c r="K17"/>
      <c r="L17"/>
      <c r="M17"/>
      <c r="N17"/>
    </row>
    <row r="18" spans="1:14" s="76" customFormat="1" x14ac:dyDescent="0.3">
      <c r="A18" s="75"/>
      <c r="B18" s="98" t="s">
        <v>207</v>
      </c>
      <c r="C18" s="101"/>
      <c r="D18" s="101"/>
      <c r="E18" s="101"/>
      <c r="F18" s="101"/>
      <c r="G18" s="101"/>
      <c r="H18" s="101"/>
      <c r="I18" s="102"/>
      <c r="J18"/>
      <c r="K18"/>
      <c r="L18"/>
      <c r="M18"/>
      <c r="N18"/>
    </row>
    <row r="19" spans="1:14" s="76" customFormat="1" x14ac:dyDescent="0.3">
      <c r="A19" s="75"/>
      <c r="B19" s="98" t="s">
        <v>208</v>
      </c>
      <c r="C19" s="101"/>
      <c r="D19" s="101"/>
      <c r="E19" s="101"/>
      <c r="F19" s="101"/>
      <c r="G19" s="101"/>
      <c r="H19" s="101"/>
      <c r="I19" s="102"/>
      <c r="J19"/>
      <c r="K19"/>
      <c r="L19"/>
      <c r="M19"/>
      <c r="N19"/>
    </row>
    <row r="20" spans="1:14" s="76" customFormat="1" x14ac:dyDescent="0.3">
      <c r="A20" s="75"/>
      <c r="B20" s="98" t="s">
        <v>209</v>
      </c>
      <c r="C20" s="101"/>
      <c r="D20" s="101"/>
      <c r="E20" s="101"/>
      <c r="F20" s="101"/>
      <c r="G20" s="101"/>
      <c r="H20" s="101"/>
      <c r="I20" s="102"/>
      <c r="J20"/>
      <c r="K20"/>
      <c r="L20"/>
      <c r="M20"/>
      <c r="N20"/>
    </row>
    <row r="21" spans="1:14" s="76" customFormat="1" x14ac:dyDescent="0.3">
      <c r="A21" s="75"/>
      <c r="B21" s="98" t="s">
        <v>210</v>
      </c>
      <c r="C21" s="101"/>
      <c r="D21" s="101"/>
      <c r="E21" s="101"/>
      <c r="F21" s="101"/>
      <c r="G21" s="101"/>
      <c r="H21" s="101"/>
      <c r="I21" s="102"/>
      <c r="J21"/>
      <c r="K21"/>
      <c r="L21"/>
      <c r="M21"/>
      <c r="N21"/>
    </row>
    <row r="22" spans="1:14" s="76" customFormat="1" x14ac:dyDescent="0.3">
      <c r="A22" s="75"/>
      <c r="B22" s="77"/>
      <c r="C22" s="77"/>
      <c r="D22" s="77"/>
      <c r="E22" s="77"/>
      <c r="F22" s="77"/>
      <c r="G22" s="80"/>
      <c r="H22" s="77"/>
      <c r="I22" s="77"/>
      <c r="J22"/>
      <c r="K22"/>
      <c r="L22"/>
      <c r="M22"/>
      <c r="N22"/>
    </row>
    <row r="23" spans="1:14" ht="16.2" thickBot="1" x14ac:dyDescent="0.35">
      <c r="B23" s="145" t="s">
        <v>5</v>
      </c>
      <c r="C23" s="145"/>
      <c r="D23" s="145"/>
      <c r="E23" s="222"/>
    </row>
    <row r="24" spans="1:14" ht="15" customHeight="1" x14ac:dyDescent="0.3">
      <c r="B24" s="227" t="s">
        <v>6</v>
      </c>
      <c r="C24" s="228"/>
      <c r="D24" s="112" t="s">
        <v>7</v>
      </c>
      <c r="E24" s="184"/>
      <c r="F24" s="146" t="s">
        <v>8</v>
      </c>
      <c r="G24" s="146" t="s">
        <v>9</v>
      </c>
      <c r="H24" s="146" t="s">
        <v>10</v>
      </c>
      <c r="I24" s="152" t="s">
        <v>11</v>
      </c>
    </row>
    <row r="25" spans="1:14" ht="15.75" customHeight="1" thickBot="1" x14ac:dyDescent="0.35">
      <c r="B25" s="229"/>
      <c r="C25" s="230"/>
      <c r="D25" s="113"/>
      <c r="E25" s="185"/>
      <c r="F25" s="147"/>
      <c r="G25" s="147"/>
      <c r="H25" s="147"/>
      <c r="I25" s="153"/>
    </row>
    <row r="26" spans="1:14" ht="22.8" customHeight="1" thickBot="1" x14ac:dyDescent="0.35">
      <c r="B26" s="225"/>
      <c r="C26" s="226"/>
      <c r="D26" s="141" t="s">
        <v>217</v>
      </c>
      <c r="E26" s="114"/>
      <c r="F26" s="114"/>
      <c r="G26" s="115"/>
      <c r="H26" s="9"/>
      <c r="I26" s="39"/>
    </row>
    <row r="27" spans="1:14" ht="15.6" customHeight="1" x14ac:dyDescent="0.3">
      <c r="B27" s="166" t="s">
        <v>123</v>
      </c>
      <c r="C27" s="233"/>
      <c r="D27" s="223" t="s">
        <v>142</v>
      </c>
      <c r="E27" s="224"/>
      <c r="F27" s="8">
        <v>1</v>
      </c>
      <c r="G27" s="82"/>
      <c r="H27" s="9">
        <f>G27*15%</f>
        <v>0</v>
      </c>
      <c r="I27" s="39">
        <f>(G27+H27)*F27</f>
        <v>0</v>
      </c>
    </row>
    <row r="28" spans="1:14" ht="15.6" customHeight="1" x14ac:dyDescent="0.3">
      <c r="B28" s="167"/>
      <c r="C28" s="234"/>
      <c r="D28" s="223" t="s">
        <v>143</v>
      </c>
      <c r="E28" s="224"/>
      <c r="F28" s="10">
        <v>2</v>
      </c>
      <c r="G28" s="83"/>
      <c r="H28" s="9">
        <f t="shared" ref="H28:H87" si="0">G28*15%</f>
        <v>0</v>
      </c>
      <c r="I28" s="39">
        <f t="shared" ref="I28:I87" si="1">(G28+H28)*F28</f>
        <v>0</v>
      </c>
    </row>
    <row r="29" spans="1:14" ht="18" customHeight="1" x14ac:dyDescent="0.3">
      <c r="B29" s="167"/>
      <c r="C29" s="234"/>
      <c r="D29" s="223" t="s">
        <v>84</v>
      </c>
      <c r="E29" s="224"/>
      <c r="F29" s="10">
        <v>2</v>
      </c>
      <c r="G29" s="83"/>
      <c r="H29" s="9">
        <f t="shared" si="0"/>
        <v>0</v>
      </c>
      <c r="I29" s="39">
        <f t="shared" si="1"/>
        <v>0</v>
      </c>
    </row>
    <row r="30" spans="1:14" ht="16.2" customHeight="1" thickBot="1" x14ac:dyDescent="0.35">
      <c r="B30" s="168"/>
      <c r="C30" s="235"/>
      <c r="D30" s="223" t="s">
        <v>83</v>
      </c>
      <c r="E30" s="224"/>
      <c r="F30" s="10">
        <v>2</v>
      </c>
      <c r="G30" s="22"/>
      <c r="H30" s="9">
        <f t="shared" si="0"/>
        <v>0</v>
      </c>
      <c r="I30" s="39">
        <f t="shared" si="1"/>
        <v>0</v>
      </c>
    </row>
    <row r="31" spans="1:14" ht="15" thickBot="1" x14ac:dyDescent="0.35">
      <c r="B31" s="167"/>
      <c r="C31" s="236"/>
      <c r="D31" s="236"/>
      <c r="E31" s="236"/>
      <c r="F31" s="236"/>
      <c r="G31" s="236"/>
      <c r="H31" s="236"/>
      <c r="I31" s="236"/>
    </row>
    <row r="32" spans="1:14" ht="15.6" customHeight="1" x14ac:dyDescent="0.3">
      <c r="B32" s="166" t="s">
        <v>124</v>
      </c>
      <c r="C32" s="233"/>
      <c r="D32" s="223" t="s">
        <v>141</v>
      </c>
      <c r="E32" s="224"/>
      <c r="F32" s="10">
        <v>1</v>
      </c>
      <c r="G32" s="22"/>
      <c r="H32" s="9">
        <f t="shared" si="0"/>
        <v>0</v>
      </c>
      <c r="I32" s="39">
        <f t="shared" si="1"/>
        <v>0</v>
      </c>
    </row>
    <row r="33" spans="2:9" ht="15.6" customHeight="1" x14ac:dyDescent="0.3">
      <c r="B33" s="167"/>
      <c r="C33" s="234"/>
      <c r="D33" s="223" t="s">
        <v>85</v>
      </c>
      <c r="E33" s="224"/>
      <c r="F33" s="10">
        <v>2</v>
      </c>
      <c r="G33" s="22"/>
      <c r="H33" s="9">
        <f t="shared" si="0"/>
        <v>0</v>
      </c>
      <c r="I33" s="39">
        <f t="shared" si="1"/>
        <v>0</v>
      </c>
    </row>
    <row r="34" spans="2:9" ht="19.5" customHeight="1" x14ac:dyDescent="0.3">
      <c r="B34" s="167"/>
      <c r="C34" s="234"/>
      <c r="D34" s="223" t="s">
        <v>84</v>
      </c>
      <c r="E34" s="224"/>
      <c r="F34" s="10">
        <v>2</v>
      </c>
      <c r="G34" s="22"/>
      <c r="H34" s="9">
        <f t="shared" si="0"/>
        <v>0</v>
      </c>
      <c r="I34" s="39">
        <f t="shared" si="1"/>
        <v>0</v>
      </c>
    </row>
    <row r="35" spans="2:9" ht="16.5" customHeight="1" thickBot="1" x14ac:dyDescent="0.35">
      <c r="B35" s="168"/>
      <c r="C35" s="235"/>
      <c r="D35" s="223" t="s">
        <v>83</v>
      </c>
      <c r="E35" s="224"/>
      <c r="F35" s="10">
        <v>2</v>
      </c>
      <c r="G35" s="22"/>
      <c r="H35" s="9">
        <f t="shared" si="0"/>
        <v>0</v>
      </c>
      <c r="I35" s="39">
        <f t="shared" si="1"/>
        <v>0</v>
      </c>
    </row>
    <row r="36" spans="2:9" ht="15" thickBot="1" x14ac:dyDescent="0.35">
      <c r="B36" s="167"/>
      <c r="C36" s="236"/>
      <c r="D36" s="236"/>
      <c r="E36" s="236"/>
      <c r="F36" s="236"/>
      <c r="G36" s="236"/>
      <c r="H36" s="236"/>
      <c r="I36" s="236"/>
    </row>
    <row r="37" spans="2:9" ht="15.6" customHeight="1" x14ac:dyDescent="0.3">
      <c r="B37" s="166" t="s">
        <v>125</v>
      </c>
      <c r="C37" s="233"/>
      <c r="D37" s="223" t="s">
        <v>142</v>
      </c>
      <c r="E37" s="224"/>
      <c r="F37" s="10">
        <v>1</v>
      </c>
      <c r="G37" s="22"/>
      <c r="H37" s="9">
        <f t="shared" si="0"/>
        <v>0</v>
      </c>
      <c r="I37" s="39">
        <f t="shared" si="1"/>
        <v>0</v>
      </c>
    </row>
    <row r="38" spans="2:9" ht="15" thickBot="1" x14ac:dyDescent="0.35">
      <c r="B38" s="168"/>
      <c r="C38" s="235"/>
      <c r="D38" s="223" t="s">
        <v>85</v>
      </c>
      <c r="E38" s="224"/>
      <c r="F38" s="10">
        <v>5</v>
      </c>
      <c r="G38" s="22"/>
      <c r="H38" s="9">
        <f t="shared" si="0"/>
        <v>0</v>
      </c>
      <c r="I38" s="39">
        <f t="shared" si="1"/>
        <v>0</v>
      </c>
    </row>
    <row r="39" spans="2:9" ht="15" thickBot="1" x14ac:dyDescent="0.35">
      <c r="B39" s="167"/>
      <c r="C39" s="236"/>
      <c r="D39" s="236"/>
      <c r="E39" s="236"/>
      <c r="F39" s="236"/>
      <c r="G39" s="236"/>
      <c r="H39" s="236"/>
      <c r="I39" s="236"/>
    </row>
    <row r="40" spans="2:9" ht="15.6" customHeight="1" x14ac:dyDescent="0.3">
      <c r="B40" s="166" t="s">
        <v>126</v>
      </c>
      <c r="C40" s="233"/>
      <c r="D40" s="223" t="s">
        <v>144</v>
      </c>
      <c r="E40" s="224"/>
      <c r="F40" s="10">
        <v>1</v>
      </c>
      <c r="G40" s="22"/>
      <c r="H40" s="9">
        <f t="shared" si="0"/>
        <v>0</v>
      </c>
      <c r="I40" s="39">
        <f t="shared" si="1"/>
        <v>0</v>
      </c>
    </row>
    <row r="41" spans="2:9" ht="14.4" customHeight="1" thickBot="1" x14ac:dyDescent="0.35">
      <c r="B41" s="168"/>
      <c r="C41" s="235"/>
      <c r="D41" s="223" t="s">
        <v>143</v>
      </c>
      <c r="E41" s="224"/>
      <c r="F41" s="10">
        <v>6</v>
      </c>
      <c r="G41" s="22"/>
      <c r="H41" s="9">
        <f t="shared" si="0"/>
        <v>0</v>
      </c>
      <c r="I41" s="39">
        <f t="shared" si="1"/>
        <v>0</v>
      </c>
    </row>
    <row r="42" spans="2:9" ht="15" thickBot="1" x14ac:dyDescent="0.35">
      <c r="B42" s="167"/>
      <c r="C42" s="236"/>
      <c r="D42" s="236"/>
      <c r="E42" s="236"/>
      <c r="F42" s="236"/>
      <c r="G42" s="236"/>
      <c r="H42" s="236"/>
      <c r="I42" s="236"/>
    </row>
    <row r="43" spans="2:9" ht="15.6" customHeight="1" x14ac:dyDescent="0.3">
      <c r="B43" s="166" t="s">
        <v>127</v>
      </c>
      <c r="C43" s="233"/>
      <c r="D43" s="223" t="s">
        <v>31</v>
      </c>
      <c r="E43" s="224"/>
      <c r="F43" s="10">
        <v>1</v>
      </c>
      <c r="G43" s="22"/>
      <c r="H43" s="9">
        <f t="shared" si="0"/>
        <v>0</v>
      </c>
      <c r="I43" s="39">
        <f t="shared" si="1"/>
        <v>0</v>
      </c>
    </row>
    <row r="44" spans="2:9" ht="14.4" customHeight="1" thickBot="1" x14ac:dyDescent="0.35">
      <c r="B44" s="168"/>
      <c r="C44" s="235"/>
      <c r="D44" s="223" t="s">
        <v>30</v>
      </c>
      <c r="E44" s="224"/>
      <c r="F44" s="10">
        <v>8</v>
      </c>
      <c r="G44" s="22"/>
      <c r="H44" s="9">
        <f t="shared" si="0"/>
        <v>0</v>
      </c>
      <c r="I44" s="39">
        <f t="shared" si="1"/>
        <v>0</v>
      </c>
    </row>
    <row r="45" spans="2:9" ht="15" thickBot="1" x14ac:dyDescent="0.35">
      <c r="B45" s="167"/>
      <c r="C45" s="236"/>
      <c r="D45" s="236"/>
      <c r="E45" s="236"/>
      <c r="F45" s="236"/>
      <c r="G45" s="236"/>
      <c r="H45" s="236"/>
      <c r="I45" s="236"/>
    </row>
    <row r="46" spans="2:9" s="5" customFormat="1" ht="15" customHeight="1" x14ac:dyDescent="0.3">
      <c r="B46" s="106" t="s">
        <v>32</v>
      </c>
      <c r="C46" s="237"/>
      <c r="D46" s="231" t="s">
        <v>145</v>
      </c>
      <c r="E46" s="231"/>
      <c r="F46" s="12">
        <v>1</v>
      </c>
      <c r="G46" s="22"/>
      <c r="H46" s="232">
        <f t="shared" si="0"/>
        <v>0</v>
      </c>
      <c r="I46" s="232">
        <f>(G46+H46)*F46</f>
        <v>0</v>
      </c>
    </row>
    <row r="47" spans="2:9" s="5" customFormat="1" ht="16.95" customHeight="1" thickBot="1" x14ac:dyDescent="0.35">
      <c r="B47" s="107"/>
      <c r="C47" s="238"/>
      <c r="D47" s="231" t="s">
        <v>135</v>
      </c>
      <c r="E47" s="231"/>
      <c r="F47" s="12">
        <v>1</v>
      </c>
      <c r="G47" s="22"/>
      <c r="H47" s="232">
        <f t="shared" si="0"/>
        <v>0</v>
      </c>
      <c r="I47" s="232">
        <f>(G47+H47)*F47</f>
        <v>0</v>
      </c>
    </row>
    <row r="48" spans="2:9" ht="15" thickBot="1" x14ac:dyDescent="0.35">
      <c r="B48" s="167"/>
      <c r="C48" s="236"/>
      <c r="D48" s="236"/>
      <c r="E48" s="236"/>
      <c r="F48" s="236"/>
      <c r="G48" s="236"/>
      <c r="H48" s="236"/>
      <c r="I48" s="236"/>
    </row>
    <row r="49" spans="2:9" x14ac:dyDescent="0.3">
      <c r="B49" s="166" t="s">
        <v>128</v>
      </c>
      <c r="C49" s="233"/>
      <c r="D49" s="224" t="s">
        <v>85</v>
      </c>
      <c r="E49" s="231"/>
      <c r="F49" s="13">
        <v>3</v>
      </c>
      <c r="G49" s="22"/>
      <c r="H49" s="232">
        <f t="shared" si="0"/>
        <v>0</v>
      </c>
      <c r="I49" s="232">
        <f>(G49+H49)*F49</f>
        <v>0</v>
      </c>
    </row>
    <row r="50" spans="2:9" ht="15.6" customHeight="1" x14ac:dyDescent="0.3">
      <c r="B50" s="167"/>
      <c r="C50" s="234"/>
      <c r="D50" s="224" t="s">
        <v>85</v>
      </c>
      <c r="E50" s="231"/>
      <c r="F50" s="13">
        <v>2</v>
      </c>
      <c r="G50" s="22"/>
      <c r="H50" s="232">
        <f t="shared" si="0"/>
        <v>0</v>
      </c>
      <c r="I50" s="232">
        <f t="shared" ref="I50" si="2">(G50+H50)*F50</f>
        <v>0</v>
      </c>
    </row>
    <row r="51" spans="2:9" ht="15.75" customHeight="1" thickBot="1" x14ac:dyDescent="0.35">
      <c r="B51" s="168"/>
      <c r="C51" s="235"/>
      <c r="D51" s="224" t="s">
        <v>83</v>
      </c>
      <c r="E51" s="231"/>
      <c r="F51" s="13">
        <v>2</v>
      </c>
      <c r="G51" s="22"/>
      <c r="H51" s="232">
        <f t="shared" si="0"/>
        <v>0</v>
      </c>
      <c r="I51" s="232">
        <f>(G51+H51)*F51</f>
        <v>0</v>
      </c>
    </row>
    <row r="52" spans="2:9" ht="15" thickBot="1" x14ac:dyDescent="0.35">
      <c r="B52" s="167"/>
      <c r="C52" s="236"/>
      <c r="D52" s="236"/>
      <c r="E52" s="236"/>
      <c r="F52" s="236"/>
      <c r="G52" s="236"/>
      <c r="H52" s="236"/>
      <c r="I52" s="236"/>
    </row>
    <row r="53" spans="2:9" ht="15" customHeight="1" x14ac:dyDescent="0.3">
      <c r="B53" s="239" t="s">
        <v>122</v>
      </c>
      <c r="C53" s="240"/>
      <c r="D53" s="224" t="s">
        <v>146</v>
      </c>
      <c r="E53" s="231"/>
      <c r="F53" s="13">
        <v>1</v>
      </c>
      <c r="G53" s="22"/>
      <c r="H53" s="232">
        <f>G53*15%</f>
        <v>0</v>
      </c>
      <c r="I53" s="232">
        <f>(G53+H53)*F53</f>
        <v>0</v>
      </c>
    </row>
    <row r="54" spans="2:9" ht="15" customHeight="1" x14ac:dyDescent="0.3">
      <c r="B54" s="241"/>
      <c r="C54" s="242"/>
      <c r="D54" s="224" t="s">
        <v>147</v>
      </c>
      <c r="E54" s="231"/>
      <c r="F54" s="13">
        <v>3</v>
      </c>
      <c r="G54" s="22"/>
      <c r="H54" s="232">
        <f t="shared" si="0"/>
        <v>0</v>
      </c>
      <c r="I54" s="232">
        <f t="shared" si="1"/>
        <v>0</v>
      </c>
    </row>
    <row r="55" spans="2:9" ht="17.25" customHeight="1" x14ac:dyDescent="0.3">
      <c r="B55" s="241"/>
      <c r="C55" s="242"/>
      <c r="D55" s="224" t="s">
        <v>84</v>
      </c>
      <c r="E55" s="231"/>
      <c r="F55" s="13">
        <v>2</v>
      </c>
      <c r="G55" s="22"/>
      <c r="H55" s="232">
        <f t="shared" si="0"/>
        <v>0</v>
      </c>
      <c r="I55" s="232">
        <f t="shared" si="1"/>
        <v>0</v>
      </c>
    </row>
    <row r="56" spans="2:9" ht="17.25" customHeight="1" thickBot="1" x14ac:dyDescent="0.35">
      <c r="B56" s="243"/>
      <c r="C56" s="244"/>
      <c r="D56" s="224" t="s">
        <v>83</v>
      </c>
      <c r="E56" s="231"/>
      <c r="F56" s="13">
        <v>2</v>
      </c>
      <c r="G56" s="22"/>
      <c r="H56" s="232">
        <f t="shared" si="0"/>
        <v>0</v>
      </c>
      <c r="I56" s="232">
        <f t="shared" si="1"/>
        <v>0</v>
      </c>
    </row>
    <row r="57" spans="2:9" ht="15" thickBot="1" x14ac:dyDescent="0.35">
      <c r="B57" s="167"/>
      <c r="C57" s="236"/>
      <c r="D57" s="236"/>
      <c r="E57" s="236"/>
      <c r="F57" s="236"/>
      <c r="G57" s="236"/>
      <c r="H57" s="236"/>
      <c r="I57" s="236"/>
    </row>
    <row r="58" spans="2:9" x14ac:dyDescent="0.3">
      <c r="B58" s="166" t="s">
        <v>121</v>
      </c>
      <c r="C58" s="233"/>
      <c r="D58" s="224" t="s">
        <v>143</v>
      </c>
      <c r="E58" s="231"/>
      <c r="F58" s="13">
        <v>1</v>
      </c>
      <c r="G58" s="22"/>
      <c r="H58" s="9">
        <f t="shared" si="0"/>
        <v>0</v>
      </c>
      <c r="I58" s="39">
        <f t="shared" si="1"/>
        <v>0</v>
      </c>
    </row>
    <row r="59" spans="2:9" ht="16.2" customHeight="1" thickBot="1" x14ac:dyDescent="0.35">
      <c r="B59" s="168"/>
      <c r="C59" s="235"/>
      <c r="D59" s="224" t="s">
        <v>85</v>
      </c>
      <c r="E59" s="231"/>
      <c r="F59" s="13">
        <v>2</v>
      </c>
      <c r="G59" s="22"/>
      <c r="H59" s="9">
        <f t="shared" si="0"/>
        <v>0</v>
      </c>
      <c r="I59" s="39">
        <f t="shared" si="1"/>
        <v>0</v>
      </c>
    </row>
    <row r="60" spans="2:9" ht="15" thickBot="1" x14ac:dyDescent="0.35">
      <c r="B60" s="167"/>
      <c r="C60" s="236"/>
      <c r="D60" s="236"/>
      <c r="E60" s="236"/>
      <c r="F60" s="236"/>
      <c r="G60" s="236"/>
      <c r="H60" s="236"/>
      <c r="I60" s="236"/>
    </row>
    <row r="61" spans="2:9" ht="15.6" customHeight="1" x14ac:dyDescent="0.3">
      <c r="B61" s="166" t="s">
        <v>120</v>
      </c>
      <c r="C61" s="233"/>
      <c r="D61" s="224" t="s">
        <v>148</v>
      </c>
      <c r="E61" s="231"/>
      <c r="F61" s="13">
        <v>1</v>
      </c>
      <c r="G61" s="22"/>
      <c r="H61" s="9">
        <f t="shared" si="0"/>
        <v>0</v>
      </c>
      <c r="I61" s="39">
        <f t="shared" si="1"/>
        <v>0</v>
      </c>
    </row>
    <row r="62" spans="2:9" ht="15" thickBot="1" x14ac:dyDescent="0.35">
      <c r="B62" s="168"/>
      <c r="C62" s="235"/>
      <c r="D62" s="224" t="s">
        <v>85</v>
      </c>
      <c r="E62" s="231"/>
      <c r="F62" s="13">
        <v>2</v>
      </c>
      <c r="G62" s="22"/>
      <c r="H62" s="9">
        <f t="shared" si="0"/>
        <v>0</v>
      </c>
      <c r="I62" s="39">
        <f t="shared" si="1"/>
        <v>0</v>
      </c>
    </row>
    <row r="63" spans="2:9" ht="15" thickBot="1" x14ac:dyDescent="0.35">
      <c r="B63" s="167"/>
      <c r="C63" s="236"/>
      <c r="D63" s="236"/>
      <c r="E63" s="236"/>
      <c r="F63" s="236"/>
      <c r="G63" s="236"/>
      <c r="H63" s="236"/>
      <c r="I63" s="236"/>
    </row>
    <row r="64" spans="2:9" s="2" customFormat="1" x14ac:dyDescent="0.3">
      <c r="B64" s="169" t="s">
        <v>33</v>
      </c>
      <c r="C64" s="245"/>
      <c r="D64" s="224" t="s">
        <v>83</v>
      </c>
      <c r="E64" s="231"/>
      <c r="F64" s="14">
        <v>2</v>
      </c>
      <c r="G64" s="22"/>
      <c r="H64" s="9">
        <f>G64*15%</f>
        <v>0</v>
      </c>
      <c r="I64" s="39">
        <f>(G64+H64)*F64</f>
        <v>0</v>
      </c>
    </row>
    <row r="65" spans="2:9" s="2" customFormat="1" ht="15" thickBot="1" x14ac:dyDescent="0.35">
      <c r="B65" s="170"/>
      <c r="C65" s="246"/>
      <c r="D65" s="224" t="s">
        <v>84</v>
      </c>
      <c r="E65" s="231"/>
      <c r="F65" s="13">
        <v>1</v>
      </c>
      <c r="G65" s="22"/>
      <c r="H65" s="9">
        <f t="shared" si="0"/>
        <v>0</v>
      </c>
      <c r="I65" s="39">
        <f>(G65+H65)*F65</f>
        <v>0</v>
      </c>
    </row>
    <row r="66" spans="2:9" ht="21" customHeight="1" thickBot="1" x14ac:dyDescent="0.35">
      <c r="B66" s="166"/>
      <c r="C66" s="233"/>
      <c r="D66" s="142" t="s">
        <v>218</v>
      </c>
      <c r="E66" s="143"/>
      <c r="F66" s="143"/>
      <c r="G66" s="144"/>
      <c r="H66" s="9"/>
      <c r="I66" s="39"/>
    </row>
    <row r="67" spans="2:9" s="42" customFormat="1" ht="15" customHeight="1" x14ac:dyDescent="0.3">
      <c r="B67" s="106" t="s">
        <v>66</v>
      </c>
      <c r="C67" s="205"/>
      <c r="D67" s="224" t="s">
        <v>149</v>
      </c>
      <c r="E67" s="231"/>
      <c r="F67" s="52">
        <v>1</v>
      </c>
      <c r="G67" s="22"/>
      <c r="H67" s="53">
        <f>G67*15%</f>
        <v>0</v>
      </c>
      <c r="I67" s="54">
        <f>(G67+H67)*F67</f>
        <v>0</v>
      </c>
    </row>
    <row r="68" spans="2:9" ht="15" customHeight="1" thickBot="1" x14ac:dyDescent="0.35">
      <c r="B68" s="107"/>
      <c r="C68" s="206"/>
      <c r="D68" s="224" t="s">
        <v>87</v>
      </c>
      <c r="E68" s="231"/>
      <c r="F68" s="12">
        <v>5</v>
      </c>
      <c r="G68" s="22"/>
      <c r="H68" s="53">
        <f>G68*15%</f>
        <v>0</v>
      </c>
      <c r="I68" s="54">
        <f>(G68+H68)*F68</f>
        <v>0</v>
      </c>
    </row>
    <row r="69" spans="2:9" ht="15" thickBot="1" x14ac:dyDescent="0.35">
      <c r="B69" s="167"/>
      <c r="C69" s="236"/>
      <c r="D69" s="236"/>
      <c r="E69" s="236"/>
      <c r="F69" s="236"/>
      <c r="G69" s="236"/>
      <c r="H69" s="236"/>
      <c r="I69" s="236"/>
    </row>
    <row r="70" spans="2:9" ht="14.4" customHeight="1" x14ac:dyDescent="0.3">
      <c r="B70" s="106" t="s">
        <v>67</v>
      </c>
      <c r="C70" s="205"/>
      <c r="D70" s="224" t="s">
        <v>151</v>
      </c>
      <c r="E70" s="231"/>
      <c r="F70" s="12">
        <v>1</v>
      </c>
      <c r="G70" s="22"/>
      <c r="H70" s="9">
        <f t="shared" si="0"/>
        <v>0</v>
      </c>
      <c r="I70" s="39">
        <f t="shared" si="1"/>
        <v>0</v>
      </c>
    </row>
    <row r="71" spans="2:9" ht="14.4" customHeight="1" x14ac:dyDescent="0.3">
      <c r="B71" s="178"/>
      <c r="C71" s="249"/>
      <c r="D71" s="224" t="s">
        <v>88</v>
      </c>
      <c r="E71" s="231"/>
      <c r="F71" s="12">
        <v>1</v>
      </c>
      <c r="G71" s="22"/>
      <c r="H71" s="9">
        <f t="shared" si="0"/>
        <v>0</v>
      </c>
      <c r="I71" s="39">
        <f t="shared" si="1"/>
        <v>0</v>
      </c>
    </row>
    <row r="72" spans="2:9" ht="14.4" customHeight="1" x14ac:dyDescent="0.3">
      <c r="B72" s="178"/>
      <c r="C72" s="249"/>
      <c r="D72" s="224" t="s">
        <v>152</v>
      </c>
      <c r="E72" s="231"/>
      <c r="F72" s="12">
        <v>1</v>
      </c>
      <c r="G72" s="22"/>
      <c r="H72" s="9">
        <f t="shared" si="0"/>
        <v>0</v>
      </c>
      <c r="I72" s="39">
        <f t="shared" si="1"/>
        <v>0</v>
      </c>
    </row>
    <row r="73" spans="2:9" ht="15" customHeight="1" x14ac:dyDescent="0.3">
      <c r="B73" s="178"/>
      <c r="C73" s="249"/>
      <c r="D73" s="224" t="s">
        <v>80</v>
      </c>
      <c r="E73" s="231"/>
      <c r="F73" s="12">
        <v>9</v>
      </c>
      <c r="G73" s="22"/>
      <c r="H73" s="9">
        <f t="shared" si="0"/>
        <v>0</v>
      </c>
      <c r="I73" s="39">
        <f t="shared" si="1"/>
        <v>0</v>
      </c>
    </row>
    <row r="74" spans="2:9" ht="16.2" customHeight="1" thickBot="1" x14ac:dyDescent="0.35">
      <c r="B74" s="107"/>
      <c r="C74" s="206"/>
      <c r="D74" s="224" t="s">
        <v>79</v>
      </c>
      <c r="E74" s="231"/>
      <c r="F74" s="12">
        <v>9</v>
      </c>
      <c r="G74" s="22"/>
      <c r="H74" s="9">
        <f t="shared" si="0"/>
        <v>0</v>
      </c>
      <c r="I74" s="39">
        <f t="shared" si="1"/>
        <v>0</v>
      </c>
    </row>
    <row r="75" spans="2:9" ht="15" thickBot="1" x14ac:dyDescent="0.35">
      <c r="B75" s="167"/>
      <c r="C75" s="236"/>
      <c r="D75" s="236"/>
      <c r="E75" s="236"/>
      <c r="F75" s="236"/>
      <c r="G75" s="236"/>
      <c r="H75" s="236"/>
      <c r="I75" s="236"/>
    </row>
    <row r="76" spans="2:9" ht="15" customHeight="1" x14ac:dyDescent="0.3">
      <c r="B76" s="106" t="s">
        <v>195</v>
      </c>
      <c r="C76" s="205"/>
      <c r="D76" s="224" t="s">
        <v>17</v>
      </c>
      <c r="E76" s="231"/>
      <c r="F76" s="12">
        <v>1</v>
      </c>
      <c r="G76" s="22"/>
      <c r="H76" s="53">
        <f t="shared" si="0"/>
        <v>0</v>
      </c>
      <c r="I76" s="54">
        <f t="shared" si="1"/>
        <v>0</v>
      </c>
    </row>
    <row r="77" spans="2:9" ht="16.5" customHeight="1" thickBot="1" x14ac:dyDescent="0.35">
      <c r="B77" s="107"/>
      <c r="C77" s="206"/>
      <c r="D77" s="224" t="s">
        <v>14</v>
      </c>
      <c r="E77" s="231"/>
      <c r="F77" s="12">
        <v>3</v>
      </c>
      <c r="G77" s="22"/>
      <c r="H77" s="53">
        <f t="shared" si="0"/>
        <v>0</v>
      </c>
      <c r="I77" s="54">
        <f t="shared" si="1"/>
        <v>0</v>
      </c>
    </row>
    <row r="78" spans="2:9" ht="15" thickBot="1" x14ac:dyDescent="0.35">
      <c r="B78" s="167"/>
      <c r="C78" s="236"/>
      <c r="D78" s="236"/>
      <c r="E78" s="236"/>
      <c r="F78" s="236"/>
      <c r="G78" s="236"/>
      <c r="H78" s="236"/>
      <c r="I78" s="236"/>
    </row>
    <row r="79" spans="2:9" x14ac:dyDescent="0.3">
      <c r="B79" s="106" t="s">
        <v>68</v>
      </c>
      <c r="C79" s="205"/>
      <c r="D79" s="224" t="s">
        <v>153</v>
      </c>
      <c r="E79" s="231"/>
      <c r="F79" s="12">
        <v>1</v>
      </c>
      <c r="G79" s="22"/>
      <c r="H79" s="9">
        <f t="shared" si="0"/>
        <v>0</v>
      </c>
      <c r="I79" s="39">
        <f t="shared" si="1"/>
        <v>0</v>
      </c>
    </row>
    <row r="80" spans="2:9" ht="15" thickBot="1" x14ac:dyDescent="0.35">
      <c r="B80" s="107"/>
      <c r="C80" s="206"/>
      <c r="D80" s="224" t="s">
        <v>86</v>
      </c>
      <c r="E80" s="231"/>
      <c r="F80" s="12">
        <v>5</v>
      </c>
      <c r="G80" s="22"/>
      <c r="H80" s="9">
        <f t="shared" si="0"/>
        <v>0</v>
      </c>
      <c r="I80" s="39">
        <f t="shared" si="1"/>
        <v>0</v>
      </c>
    </row>
    <row r="81" spans="2:9" ht="15" thickBot="1" x14ac:dyDescent="0.35">
      <c r="B81" s="167"/>
      <c r="C81" s="236"/>
      <c r="D81" s="236"/>
      <c r="E81" s="236"/>
      <c r="F81" s="236"/>
      <c r="G81" s="236"/>
      <c r="H81" s="236"/>
      <c r="I81" s="236"/>
    </row>
    <row r="82" spans="2:9" x14ac:dyDescent="0.3">
      <c r="B82" s="106" t="s">
        <v>69</v>
      </c>
      <c r="C82" s="205"/>
      <c r="D82" s="224" t="s">
        <v>153</v>
      </c>
      <c r="E82" s="231"/>
      <c r="F82" s="12">
        <v>1</v>
      </c>
      <c r="G82" s="22"/>
      <c r="H82" s="9">
        <f t="shared" si="0"/>
        <v>0</v>
      </c>
      <c r="I82" s="39">
        <f t="shared" si="1"/>
        <v>0</v>
      </c>
    </row>
    <row r="83" spans="2:9" x14ac:dyDescent="0.3">
      <c r="B83" s="178"/>
      <c r="C83" s="249"/>
      <c r="D83" s="224" t="s">
        <v>154</v>
      </c>
      <c r="E83" s="231"/>
      <c r="F83" s="12">
        <v>1</v>
      </c>
      <c r="G83" s="22"/>
      <c r="H83" s="9">
        <f t="shared" si="0"/>
        <v>0</v>
      </c>
      <c r="I83" s="39">
        <f t="shared" si="1"/>
        <v>0</v>
      </c>
    </row>
    <row r="84" spans="2:9" x14ac:dyDescent="0.3">
      <c r="B84" s="178"/>
      <c r="C84" s="249"/>
      <c r="D84" s="224" t="s">
        <v>87</v>
      </c>
      <c r="E84" s="231"/>
      <c r="F84" s="12">
        <v>4</v>
      </c>
      <c r="G84" s="22"/>
      <c r="H84" s="9">
        <f t="shared" si="0"/>
        <v>0</v>
      </c>
      <c r="I84" s="39">
        <f t="shared" si="1"/>
        <v>0</v>
      </c>
    </row>
    <row r="85" spans="2:9" ht="15" thickBot="1" x14ac:dyDescent="0.35">
      <c r="B85" s="107"/>
      <c r="C85" s="206"/>
      <c r="D85" s="224" t="s">
        <v>79</v>
      </c>
      <c r="E85" s="231"/>
      <c r="F85" s="12">
        <v>4</v>
      </c>
      <c r="G85" s="22"/>
      <c r="H85" s="9">
        <f t="shared" si="0"/>
        <v>0</v>
      </c>
      <c r="I85" s="39">
        <f t="shared" si="1"/>
        <v>0</v>
      </c>
    </row>
    <row r="86" spans="2:9" ht="15" thickBot="1" x14ac:dyDescent="0.35">
      <c r="B86" s="167"/>
      <c r="C86" s="236"/>
      <c r="D86" s="236"/>
      <c r="E86" s="236"/>
      <c r="F86" s="236"/>
      <c r="G86" s="236"/>
      <c r="H86" s="236"/>
      <c r="I86" s="236"/>
    </row>
    <row r="87" spans="2:9" x14ac:dyDescent="0.3">
      <c r="B87" s="106" t="s">
        <v>70</v>
      </c>
      <c r="C87" s="205"/>
      <c r="D87" s="224" t="s">
        <v>153</v>
      </c>
      <c r="E87" s="231"/>
      <c r="F87" s="12">
        <v>1</v>
      </c>
      <c r="G87" s="22"/>
      <c r="H87" s="9">
        <f t="shared" si="0"/>
        <v>0</v>
      </c>
      <c r="I87" s="39">
        <f t="shared" si="1"/>
        <v>0</v>
      </c>
    </row>
    <row r="88" spans="2:9" ht="15" thickBot="1" x14ac:dyDescent="0.35">
      <c r="B88" s="107"/>
      <c r="C88" s="206"/>
      <c r="D88" s="224" t="s">
        <v>87</v>
      </c>
      <c r="E88" s="231"/>
      <c r="F88" s="12">
        <v>4</v>
      </c>
      <c r="G88" s="22"/>
      <c r="H88" s="9">
        <f t="shared" ref="H88:H121" si="3">G88*15%</f>
        <v>0</v>
      </c>
      <c r="I88" s="39">
        <f t="shared" ref="I88:I121" si="4">(G88+H88)*F88</f>
        <v>0</v>
      </c>
    </row>
    <row r="89" spans="2:9" ht="15" thickBot="1" x14ac:dyDescent="0.35">
      <c r="B89" s="167"/>
      <c r="C89" s="236"/>
      <c r="D89" s="236"/>
      <c r="E89" s="236"/>
      <c r="F89" s="236"/>
      <c r="G89" s="236"/>
      <c r="H89" s="236"/>
      <c r="I89" s="236"/>
    </row>
    <row r="90" spans="2:9" x14ac:dyDescent="0.3">
      <c r="B90" s="106" t="s">
        <v>71</v>
      </c>
      <c r="C90" s="205"/>
      <c r="D90" s="224" t="s">
        <v>153</v>
      </c>
      <c r="E90" s="231"/>
      <c r="F90" s="12">
        <v>1</v>
      </c>
      <c r="G90" s="22"/>
      <c r="H90" s="9">
        <f t="shared" si="3"/>
        <v>0</v>
      </c>
      <c r="I90" s="39">
        <f t="shared" si="4"/>
        <v>0</v>
      </c>
    </row>
    <row r="91" spans="2:9" ht="15" thickBot="1" x14ac:dyDescent="0.35">
      <c r="B91" s="107"/>
      <c r="C91" s="206"/>
      <c r="D91" s="224" t="s">
        <v>87</v>
      </c>
      <c r="E91" s="231"/>
      <c r="F91" s="12">
        <v>9</v>
      </c>
      <c r="G91" s="22"/>
      <c r="H91" s="9">
        <f t="shared" si="3"/>
        <v>0</v>
      </c>
      <c r="I91" s="39">
        <f t="shared" si="4"/>
        <v>0</v>
      </c>
    </row>
    <row r="92" spans="2:9" ht="15" thickBot="1" x14ac:dyDescent="0.35">
      <c r="B92" s="167"/>
      <c r="C92" s="236"/>
      <c r="D92" s="236"/>
      <c r="E92" s="236"/>
      <c r="F92" s="236"/>
      <c r="G92" s="236"/>
      <c r="H92" s="236"/>
      <c r="I92" s="236"/>
    </row>
    <row r="93" spans="2:9" x14ac:dyDescent="0.3">
      <c r="B93" s="106" t="s">
        <v>119</v>
      </c>
      <c r="C93" s="205"/>
      <c r="D93" s="224" t="s">
        <v>156</v>
      </c>
      <c r="E93" s="231"/>
      <c r="F93" s="12">
        <v>1</v>
      </c>
      <c r="G93" s="22"/>
      <c r="H93" s="9">
        <f t="shared" si="3"/>
        <v>0</v>
      </c>
      <c r="I93" s="39">
        <f t="shared" si="4"/>
        <v>0</v>
      </c>
    </row>
    <row r="94" spans="2:9" x14ac:dyDescent="0.3">
      <c r="B94" s="178"/>
      <c r="C94" s="249"/>
      <c r="D94" s="224" t="s">
        <v>155</v>
      </c>
      <c r="E94" s="231"/>
      <c r="F94" s="12">
        <v>1</v>
      </c>
      <c r="G94" s="22"/>
      <c r="H94" s="9">
        <f t="shared" si="3"/>
        <v>0</v>
      </c>
      <c r="I94" s="39">
        <f t="shared" si="4"/>
        <v>0</v>
      </c>
    </row>
    <row r="95" spans="2:9" ht="15" thickBot="1" x14ac:dyDescent="0.35">
      <c r="B95" s="107"/>
      <c r="C95" s="206"/>
      <c r="D95" s="224" t="s">
        <v>87</v>
      </c>
      <c r="E95" s="231"/>
      <c r="F95" s="40">
        <v>10</v>
      </c>
      <c r="G95" s="84"/>
      <c r="H95" s="9">
        <f>G95*15%</f>
        <v>0</v>
      </c>
      <c r="I95" s="39">
        <f>(G95+H95)*F95</f>
        <v>0</v>
      </c>
    </row>
    <row r="96" spans="2:9" ht="15" thickBot="1" x14ac:dyDescent="0.35">
      <c r="B96" s="167"/>
      <c r="C96" s="236"/>
      <c r="D96" s="236"/>
      <c r="E96" s="236"/>
      <c r="F96" s="236"/>
      <c r="G96" s="236"/>
      <c r="H96" s="236"/>
      <c r="I96" s="236"/>
    </row>
    <row r="97" spans="2:9" x14ac:dyDescent="0.3">
      <c r="B97" s="106" t="s">
        <v>72</v>
      </c>
      <c r="C97" s="205"/>
      <c r="D97" s="224" t="s">
        <v>153</v>
      </c>
      <c r="E97" s="231"/>
      <c r="F97" s="12">
        <v>1</v>
      </c>
      <c r="G97" s="22"/>
      <c r="H97" s="9">
        <f t="shared" si="3"/>
        <v>0</v>
      </c>
      <c r="I97" s="39">
        <f t="shared" si="4"/>
        <v>0</v>
      </c>
    </row>
    <row r="98" spans="2:9" ht="15" thickBot="1" x14ac:dyDescent="0.35">
      <c r="B98" s="107"/>
      <c r="C98" s="206"/>
      <c r="D98" s="224" t="s">
        <v>87</v>
      </c>
      <c r="E98" s="231"/>
      <c r="F98" s="12">
        <v>6</v>
      </c>
      <c r="G98" s="22"/>
      <c r="H98" s="9">
        <f t="shared" si="3"/>
        <v>0</v>
      </c>
      <c r="I98" s="39">
        <f t="shared" si="4"/>
        <v>0</v>
      </c>
    </row>
    <row r="99" spans="2:9" ht="15" thickBot="1" x14ac:dyDescent="0.35">
      <c r="B99" s="167"/>
      <c r="C99" s="236"/>
      <c r="D99" s="236"/>
      <c r="E99" s="236"/>
      <c r="F99" s="236"/>
      <c r="G99" s="236"/>
      <c r="H99" s="236"/>
      <c r="I99" s="236"/>
    </row>
    <row r="100" spans="2:9" x14ac:dyDescent="0.3">
      <c r="B100" s="106" t="s">
        <v>73</v>
      </c>
      <c r="C100" s="205"/>
      <c r="D100" s="224" t="s">
        <v>157</v>
      </c>
      <c r="E100" s="231"/>
      <c r="F100" s="12">
        <v>1</v>
      </c>
      <c r="G100" s="22"/>
      <c r="H100" s="9">
        <f t="shared" si="3"/>
        <v>0</v>
      </c>
      <c r="I100" s="39">
        <f t="shared" si="4"/>
        <v>0</v>
      </c>
    </row>
    <row r="101" spans="2:9" ht="15" thickBot="1" x14ac:dyDescent="0.35">
      <c r="B101" s="107"/>
      <c r="C101" s="206"/>
      <c r="D101" s="224" t="s">
        <v>87</v>
      </c>
      <c r="E101" s="231"/>
      <c r="F101" s="12">
        <v>3</v>
      </c>
      <c r="G101" s="22"/>
      <c r="H101" s="9">
        <f t="shared" si="3"/>
        <v>0</v>
      </c>
      <c r="I101" s="39">
        <f t="shared" si="4"/>
        <v>0</v>
      </c>
    </row>
    <row r="102" spans="2:9" ht="15" thickBot="1" x14ac:dyDescent="0.35">
      <c r="B102" s="167"/>
      <c r="C102" s="236"/>
      <c r="D102" s="236"/>
      <c r="E102" s="236"/>
      <c r="F102" s="236"/>
      <c r="G102" s="236"/>
      <c r="H102" s="236"/>
      <c r="I102" s="236"/>
    </row>
    <row r="103" spans="2:9" x14ac:dyDescent="0.3">
      <c r="B103" s="106" t="s">
        <v>74</v>
      </c>
      <c r="C103" s="205"/>
      <c r="D103" s="224" t="s">
        <v>157</v>
      </c>
      <c r="E103" s="231"/>
      <c r="F103" s="12">
        <v>1</v>
      </c>
      <c r="G103" s="22"/>
      <c r="H103" s="9">
        <f t="shared" si="3"/>
        <v>0</v>
      </c>
      <c r="I103" s="39">
        <f t="shared" si="4"/>
        <v>0</v>
      </c>
    </row>
    <row r="104" spans="2:9" ht="15" thickBot="1" x14ac:dyDescent="0.35">
      <c r="B104" s="107"/>
      <c r="C104" s="206"/>
      <c r="D104" s="224" t="s">
        <v>87</v>
      </c>
      <c r="E104" s="231"/>
      <c r="F104" s="12">
        <v>2</v>
      </c>
      <c r="G104" s="22"/>
      <c r="H104" s="9">
        <f t="shared" si="3"/>
        <v>0</v>
      </c>
      <c r="I104" s="39">
        <f t="shared" si="4"/>
        <v>0</v>
      </c>
    </row>
    <row r="105" spans="2:9" ht="15" thickBot="1" x14ac:dyDescent="0.35">
      <c r="B105" s="167"/>
      <c r="C105" s="236"/>
      <c r="D105" s="236"/>
      <c r="E105" s="236"/>
      <c r="F105" s="236"/>
      <c r="G105" s="236"/>
      <c r="H105" s="236"/>
      <c r="I105" s="236"/>
    </row>
    <row r="106" spans="2:9" x14ac:dyDescent="0.3">
      <c r="B106" s="106" t="s">
        <v>75</v>
      </c>
      <c r="C106" s="205"/>
      <c r="D106" s="224" t="s">
        <v>158</v>
      </c>
      <c r="E106" s="231"/>
      <c r="F106" s="12">
        <v>1</v>
      </c>
      <c r="G106" s="22"/>
      <c r="H106" s="9">
        <f t="shared" si="3"/>
        <v>0</v>
      </c>
      <c r="I106" s="39">
        <f t="shared" si="4"/>
        <v>0</v>
      </c>
    </row>
    <row r="107" spans="2:9" ht="15" thickBot="1" x14ac:dyDescent="0.35">
      <c r="B107" s="107"/>
      <c r="C107" s="206"/>
      <c r="D107" s="224" t="s">
        <v>136</v>
      </c>
      <c r="E107" s="231"/>
      <c r="F107" s="12">
        <v>3</v>
      </c>
      <c r="G107" s="22"/>
      <c r="H107" s="9">
        <f t="shared" si="3"/>
        <v>0</v>
      </c>
      <c r="I107" s="39">
        <f t="shared" si="4"/>
        <v>0</v>
      </c>
    </row>
    <row r="108" spans="2:9" ht="15" thickBot="1" x14ac:dyDescent="0.35">
      <c r="B108" s="167"/>
      <c r="C108" s="236"/>
      <c r="D108" s="236"/>
      <c r="E108" s="236"/>
      <c r="F108" s="236"/>
      <c r="G108" s="236"/>
      <c r="H108" s="236"/>
      <c r="I108" s="236"/>
    </row>
    <row r="109" spans="2:9" ht="15.75" customHeight="1" x14ac:dyDescent="0.3">
      <c r="B109" s="106" t="s">
        <v>76</v>
      </c>
      <c r="C109" s="205"/>
      <c r="D109" s="224" t="s">
        <v>159</v>
      </c>
      <c r="E109" s="231"/>
      <c r="F109" s="12">
        <v>10</v>
      </c>
      <c r="G109" s="22"/>
      <c r="H109" s="9">
        <f t="shared" si="3"/>
        <v>0</v>
      </c>
      <c r="I109" s="39">
        <f t="shared" si="4"/>
        <v>0</v>
      </c>
    </row>
    <row r="110" spans="2:9" ht="15.75" customHeight="1" x14ac:dyDescent="0.3">
      <c r="B110" s="178"/>
      <c r="C110" s="249"/>
      <c r="D110" s="224" t="s">
        <v>162</v>
      </c>
      <c r="E110" s="231"/>
      <c r="F110" s="12">
        <v>1</v>
      </c>
      <c r="G110" s="22"/>
      <c r="H110" s="9">
        <f t="shared" si="3"/>
        <v>0</v>
      </c>
      <c r="I110" s="39">
        <f t="shared" si="4"/>
        <v>0</v>
      </c>
    </row>
    <row r="111" spans="2:9" ht="15.75" customHeight="1" x14ac:dyDescent="0.3">
      <c r="B111" s="178"/>
      <c r="C111" s="249"/>
      <c r="D111" s="224" t="s">
        <v>163</v>
      </c>
      <c r="E111" s="231"/>
      <c r="F111" s="12">
        <v>1</v>
      </c>
      <c r="G111" s="22"/>
      <c r="H111" s="9">
        <f t="shared" si="3"/>
        <v>0</v>
      </c>
      <c r="I111" s="39">
        <f t="shared" si="4"/>
        <v>0</v>
      </c>
    </row>
    <row r="112" spans="2:9" ht="15.75" customHeight="1" thickBot="1" x14ac:dyDescent="0.35">
      <c r="B112" s="107"/>
      <c r="C112" s="206"/>
      <c r="D112" s="224" t="s">
        <v>160</v>
      </c>
      <c r="E112" s="231"/>
      <c r="F112" s="12">
        <v>3</v>
      </c>
      <c r="G112" s="22"/>
      <c r="H112" s="9">
        <f t="shared" si="3"/>
        <v>0</v>
      </c>
      <c r="I112" s="39">
        <f t="shared" si="4"/>
        <v>0</v>
      </c>
    </row>
    <row r="113" spans="2:9" ht="15" thickBot="1" x14ac:dyDescent="0.35">
      <c r="B113" s="167"/>
      <c r="C113" s="236"/>
      <c r="D113" s="236"/>
      <c r="E113" s="236"/>
      <c r="F113" s="236"/>
      <c r="G113" s="236"/>
      <c r="H113" s="236"/>
      <c r="I113" s="236"/>
    </row>
    <row r="114" spans="2:9" x14ac:dyDescent="0.3">
      <c r="B114" s="106" t="s">
        <v>77</v>
      </c>
      <c r="C114" s="205"/>
      <c r="D114" s="224" t="s">
        <v>153</v>
      </c>
      <c r="E114" s="231"/>
      <c r="F114" s="12">
        <v>1</v>
      </c>
      <c r="G114" s="22"/>
      <c r="H114" s="9">
        <f t="shared" si="3"/>
        <v>0</v>
      </c>
      <c r="I114" s="39">
        <f t="shared" si="4"/>
        <v>0</v>
      </c>
    </row>
    <row r="115" spans="2:9" ht="15" thickBot="1" x14ac:dyDescent="0.35">
      <c r="B115" s="107"/>
      <c r="C115" s="206"/>
      <c r="D115" s="224" t="s">
        <v>159</v>
      </c>
      <c r="E115" s="231"/>
      <c r="F115" s="12">
        <v>4</v>
      </c>
      <c r="G115" s="22"/>
      <c r="H115" s="9">
        <f t="shared" si="3"/>
        <v>0</v>
      </c>
      <c r="I115" s="39">
        <f t="shared" si="4"/>
        <v>0</v>
      </c>
    </row>
    <row r="116" spans="2:9" ht="15" thickBot="1" x14ac:dyDescent="0.35">
      <c r="B116" s="167"/>
      <c r="C116" s="236"/>
      <c r="D116" s="236"/>
      <c r="E116" s="236"/>
      <c r="F116" s="236"/>
      <c r="G116" s="236"/>
      <c r="H116" s="236"/>
      <c r="I116" s="236"/>
    </row>
    <row r="117" spans="2:9" x14ac:dyDescent="0.3">
      <c r="B117" s="106" t="s">
        <v>78</v>
      </c>
      <c r="C117" s="205"/>
      <c r="D117" s="224" t="s">
        <v>153</v>
      </c>
      <c r="E117" s="231"/>
      <c r="F117" s="12">
        <v>1</v>
      </c>
      <c r="G117" s="22"/>
      <c r="H117" s="9">
        <f t="shared" si="3"/>
        <v>0</v>
      </c>
      <c r="I117" s="39">
        <f t="shared" si="4"/>
        <v>0</v>
      </c>
    </row>
    <row r="118" spans="2:9" ht="15" thickBot="1" x14ac:dyDescent="0.35">
      <c r="B118" s="107"/>
      <c r="C118" s="206"/>
      <c r="D118" s="224" t="s">
        <v>164</v>
      </c>
      <c r="E118" s="231"/>
      <c r="F118" s="15">
        <v>6</v>
      </c>
      <c r="G118" s="22"/>
      <c r="H118" s="9">
        <f t="shared" si="3"/>
        <v>0</v>
      </c>
      <c r="I118" s="39">
        <f t="shared" si="4"/>
        <v>0</v>
      </c>
    </row>
    <row r="119" spans="2:9" ht="15" thickBot="1" x14ac:dyDescent="0.35">
      <c r="B119" s="167"/>
      <c r="C119" s="236"/>
      <c r="D119" s="236"/>
      <c r="E119" s="236"/>
      <c r="F119" s="236"/>
      <c r="G119" s="236"/>
      <c r="H119" s="236"/>
      <c r="I119" s="236"/>
    </row>
    <row r="120" spans="2:9" x14ac:dyDescent="0.3">
      <c r="B120" s="106" t="s">
        <v>98</v>
      </c>
      <c r="C120" s="205"/>
      <c r="D120" s="224" t="s">
        <v>42</v>
      </c>
      <c r="E120" s="231"/>
      <c r="F120" s="12">
        <v>1</v>
      </c>
      <c r="G120" s="22"/>
      <c r="H120" s="9">
        <f t="shared" si="3"/>
        <v>0</v>
      </c>
      <c r="I120" s="39">
        <f t="shared" si="4"/>
        <v>0</v>
      </c>
    </row>
    <row r="121" spans="2:9" ht="15" thickBot="1" x14ac:dyDescent="0.35">
      <c r="B121" s="107"/>
      <c r="C121" s="206"/>
      <c r="D121" s="224" t="s">
        <v>44</v>
      </c>
      <c r="E121" s="231"/>
      <c r="F121" s="15">
        <v>3</v>
      </c>
      <c r="G121" s="22"/>
      <c r="H121" s="9">
        <f t="shared" si="3"/>
        <v>0</v>
      </c>
      <c r="I121" s="39">
        <f t="shared" si="4"/>
        <v>0</v>
      </c>
    </row>
    <row r="122" spans="2:9" x14ac:dyDescent="0.3">
      <c r="B122" s="167"/>
      <c r="C122" s="236"/>
      <c r="D122" s="236"/>
      <c r="E122" s="236"/>
      <c r="F122" s="236"/>
      <c r="G122" s="236"/>
      <c r="H122" s="236"/>
      <c r="I122" s="236"/>
    </row>
    <row r="123" spans="2:9" s="1" customFormat="1" ht="16.2" thickBot="1" x14ac:dyDescent="0.35">
      <c r="B123" s="157" t="s">
        <v>183</v>
      </c>
      <c r="C123" s="158"/>
      <c r="D123" s="158"/>
      <c r="E123" s="158"/>
      <c r="F123" s="158"/>
      <c r="G123" s="158"/>
      <c r="H123" s="159"/>
      <c r="I123" s="43">
        <f>SUM(I26:I121)</f>
        <v>0</v>
      </c>
    </row>
    <row r="124" spans="2:9" ht="15.6" thickTop="1" thickBot="1" x14ac:dyDescent="0.35">
      <c r="D124" s="247"/>
      <c r="E124" s="247"/>
      <c r="F124" s="247"/>
      <c r="G124" s="248"/>
      <c r="H124" s="247"/>
      <c r="I124" s="247"/>
    </row>
    <row r="125" spans="2:9" s="1" customFormat="1" ht="16.2" thickBot="1" x14ac:dyDescent="0.35">
      <c r="B125" s="250" t="s">
        <v>182</v>
      </c>
      <c r="C125" s="251"/>
      <c r="D125" s="251"/>
      <c r="E125" s="251"/>
      <c r="F125" s="251"/>
      <c r="G125" s="251"/>
      <c r="H125" s="252"/>
      <c r="I125" s="253">
        <f>I123*12</f>
        <v>0</v>
      </c>
    </row>
    <row r="126" spans="2:9" ht="18.600000000000001" thickTop="1" x14ac:dyDescent="0.35">
      <c r="B126" s="44"/>
      <c r="C126" s="44"/>
      <c r="D126" s="44"/>
      <c r="E126" s="44"/>
      <c r="F126" s="44"/>
      <c r="G126" s="87"/>
      <c r="H126" s="44"/>
      <c r="I126" s="45"/>
    </row>
    <row r="127" spans="2:9" ht="15.6" x14ac:dyDescent="0.3">
      <c r="B127" s="35" t="s">
        <v>199</v>
      </c>
      <c r="C127" s="35"/>
    </row>
    <row r="128" spans="2:9" ht="46.2" customHeight="1" x14ac:dyDescent="0.3">
      <c r="B128" s="212" t="s">
        <v>104</v>
      </c>
      <c r="C128" s="213"/>
      <c r="D128" s="218" t="s">
        <v>105</v>
      </c>
      <c r="E128" s="219"/>
      <c r="F128" s="27" t="s">
        <v>8</v>
      </c>
      <c r="G128" s="88" t="s">
        <v>106</v>
      </c>
      <c r="H128" s="28" t="s">
        <v>107</v>
      </c>
    </row>
    <row r="129" spans="2:9" x14ac:dyDescent="0.3">
      <c r="B129" s="214" t="s">
        <v>115</v>
      </c>
      <c r="C129" s="215"/>
      <c r="D129" s="214" t="s">
        <v>108</v>
      </c>
      <c r="E129" s="215"/>
      <c r="F129" s="13">
        <v>1</v>
      </c>
      <c r="G129" s="22"/>
      <c r="H129" s="29">
        <f>G129*1.15</f>
        <v>0</v>
      </c>
    </row>
    <row r="130" spans="2:9" x14ac:dyDescent="0.3">
      <c r="B130" s="214" t="s">
        <v>116</v>
      </c>
      <c r="C130" s="215"/>
      <c r="D130" s="214" t="s">
        <v>109</v>
      </c>
      <c r="E130" s="215"/>
      <c r="F130" s="13">
        <v>1</v>
      </c>
      <c r="G130" s="22"/>
      <c r="H130" s="29">
        <f t="shared" ref="H130" si="5">G130*1.15</f>
        <v>0</v>
      </c>
    </row>
    <row r="131" spans="2:9" x14ac:dyDescent="0.3">
      <c r="B131" s="214" t="s">
        <v>116</v>
      </c>
      <c r="C131" s="215"/>
      <c r="D131" s="214" t="s">
        <v>110</v>
      </c>
      <c r="E131" s="215"/>
      <c r="F131" s="13">
        <v>1</v>
      </c>
      <c r="G131" s="22"/>
      <c r="H131" s="29">
        <f>G131*1.15</f>
        <v>0</v>
      </c>
    </row>
    <row r="133" spans="2:9" x14ac:dyDescent="0.3">
      <c r="B133" s="30" t="s">
        <v>111</v>
      </c>
      <c r="C133" s="30"/>
    </row>
    <row r="134" spans="2:9" x14ac:dyDescent="0.3">
      <c r="B134" s="31"/>
      <c r="C134" s="31"/>
      <c r="D134" s="31"/>
      <c r="E134" s="31"/>
      <c r="F134" s="31"/>
      <c r="G134" s="85"/>
      <c r="H134" s="31"/>
    </row>
    <row r="135" spans="2:9" x14ac:dyDescent="0.3">
      <c r="B135" s="31"/>
      <c r="C135" s="31"/>
      <c r="D135" s="31"/>
      <c r="E135" s="31"/>
      <c r="F135" s="31"/>
      <c r="G135" s="85"/>
      <c r="H135" s="30"/>
    </row>
    <row r="136" spans="2:9" ht="15" thickBot="1" x14ac:dyDescent="0.35">
      <c r="B136" s="32"/>
      <c r="C136" s="31"/>
      <c r="D136" s="31"/>
      <c r="E136" s="31"/>
      <c r="F136" s="31"/>
      <c r="G136" s="85"/>
      <c r="H136" s="31"/>
    </row>
    <row r="137" spans="2:9" ht="15" thickBot="1" x14ac:dyDescent="0.35">
      <c r="B137" s="34" t="s">
        <v>112</v>
      </c>
      <c r="C137" s="34"/>
      <c r="D137" s="31"/>
      <c r="E137" s="31"/>
      <c r="F137" s="32"/>
      <c r="G137" s="86"/>
      <c r="I137" s="32"/>
    </row>
    <row r="138" spans="2:9" x14ac:dyDescent="0.3">
      <c r="D138" s="31"/>
      <c r="E138" s="31"/>
      <c r="F138" s="34" t="s">
        <v>113</v>
      </c>
      <c r="G138" s="85"/>
      <c r="I138" s="26" t="s">
        <v>114</v>
      </c>
    </row>
  </sheetData>
  <mergeCells count="165">
    <mergeCell ref="D131:E131"/>
    <mergeCell ref="B129:C129"/>
    <mergeCell ref="B130:C130"/>
    <mergeCell ref="B131:C131"/>
    <mergeCell ref="B4:C4"/>
    <mergeCell ref="B5:C5"/>
    <mergeCell ref="B6:C6"/>
    <mergeCell ref="B7:C7"/>
    <mergeCell ref="D4:I4"/>
    <mergeCell ref="D5:I5"/>
    <mergeCell ref="D6:I6"/>
    <mergeCell ref="D7:I7"/>
    <mergeCell ref="B122:I122"/>
    <mergeCell ref="B128:C128"/>
    <mergeCell ref="D128:E128"/>
    <mergeCell ref="D129:E129"/>
    <mergeCell ref="D130:E130"/>
    <mergeCell ref="D120:E120"/>
    <mergeCell ref="D121:E121"/>
    <mergeCell ref="B120:C121"/>
    <mergeCell ref="B96:I96"/>
    <mergeCell ref="B99:I99"/>
    <mergeCell ref="B102:I102"/>
    <mergeCell ref="B105:I105"/>
    <mergeCell ref="B108:I108"/>
    <mergeCell ref="B113:I113"/>
    <mergeCell ref="B116:I116"/>
    <mergeCell ref="B119:I119"/>
    <mergeCell ref="B114:C115"/>
    <mergeCell ref="D114:E114"/>
    <mergeCell ref="D115:E115"/>
    <mergeCell ref="B117:C118"/>
    <mergeCell ref="D117:E117"/>
    <mergeCell ref="D118:E118"/>
    <mergeCell ref="D110:E110"/>
    <mergeCell ref="D111:E111"/>
    <mergeCell ref="D112:E112"/>
    <mergeCell ref="B100:C101"/>
    <mergeCell ref="B103:C104"/>
    <mergeCell ref="B106:C107"/>
    <mergeCell ref="B109:C112"/>
    <mergeCell ref="D103:E103"/>
    <mergeCell ref="D104:E104"/>
    <mergeCell ref="D106:E106"/>
    <mergeCell ref="D107:E107"/>
    <mergeCell ref="D109:E109"/>
    <mergeCell ref="D97:E97"/>
    <mergeCell ref="D98:E98"/>
    <mergeCell ref="B97:C98"/>
    <mergeCell ref="D100:E100"/>
    <mergeCell ref="D101:E101"/>
    <mergeCell ref="B92:I92"/>
    <mergeCell ref="B93:C95"/>
    <mergeCell ref="D93:E93"/>
    <mergeCell ref="D94:E94"/>
    <mergeCell ref="D95:E95"/>
    <mergeCell ref="B89:I89"/>
    <mergeCell ref="B82:C85"/>
    <mergeCell ref="B87:C88"/>
    <mergeCell ref="D90:E90"/>
    <mergeCell ref="D91:E91"/>
    <mergeCell ref="B90:C91"/>
    <mergeCell ref="D85:E85"/>
    <mergeCell ref="D87:E87"/>
    <mergeCell ref="D88:E88"/>
    <mergeCell ref="B78:I78"/>
    <mergeCell ref="B81:I81"/>
    <mergeCell ref="B86:I86"/>
    <mergeCell ref="D80:E80"/>
    <mergeCell ref="B79:C80"/>
    <mergeCell ref="D82:E82"/>
    <mergeCell ref="D83:E83"/>
    <mergeCell ref="D84:E84"/>
    <mergeCell ref="B75:I75"/>
    <mergeCell ref="B76:C77"/>
    <mergeCell ref="D76:E76"/>
    <mergeCell ref="D77:E77"/>
    <mergeCell ref="D79:E79"/>
    <mergeCell ref="B67:C68"/>
    <mergeCell ref="B70:C74"/>
    <mergeCell ref="B69:I69"/>
    <mergeCell ref="B66:C66"/>
    <mergeCell ref="D67:E67"/>
    <mergeCell ref="D68:E68"/>
    <mergeCell ref="D70:E70"/>
    <mergeCell ref="D71:E71"/>
    <mergeCell ref="D72:E72"/>
    <mergeCell ref="D73:E73"/>
    <mergeCell ref="D74:E74"/>
    <mergeCell ref="D64:E64"/>
    <mergeCell ref="D65:E65"/>
    <mergeCell ref="B60:I60"/>
    <mergeCell ref="B61:C62"/>
    <mergeCell ref="B63:I63"/>
    <mergeCell ref="B64:C65"/>
    <mergeCell ref="B58:C59"/>
    <mergeCell ref="D58:E58"/>
    <mergeCell ref="D59:E59"/>
    <mergeCell ref="D61:E61"/>
    <mergeCell ref="D62:E62"/>
    <mergeCell ref="B52:I52"/>
    <mergeCell ref="B53:C56"/>
    <mergeCell ref="D53:E53"/>
    <mergeCell ref="D54:E54"/>
    <mergeCell ref="D55:E55"/>
    <mergeCell ref="D56:E56"/>
    <mergeCell ref="B48:I48"/>
    <mergeCell ref="B49:C51"/>
    <mergeCell ref="D49:E49"/>
    <mergeCell ref="D50:E50"/>
    <mergeCell ref="D51:E51"/>
    <mergeCell ref="D46:E46"/>
    <mergeCell ref="D47:E47"/>
    <mergeCell ref="B43:C44"/>
    <mergeCell ref="B46:C47"/>
    <mergeCell ref="B42:I42"/>
    <mergeCell ref="B45:I45"/>
    <mergeCell ref="D40:E40"/>
    <mergeCell ref="D41:E41"/>
    <mergeCell ref="B40:C41"/>
    <mergeCell ref="D43:E43"/>
    <mergeCell ref="D44:E44"/>
    <mergeCell ref="B36:I36"/>
    <mergeCell ref="B39:I39"/>
    <mergeCell ref="D37:E37"/>
    <mergeCell ref="D38:E38"/>
    <mergeCell ref="B37:C38"/>
    <mergeCell ref="B26:C26"/>
    <mergeCell ref="B31:I31"/>
    <mergeCell ref="D24:E25"/>
    <mergeCell ref="B24:C25"/>
    <mergeCell ref="D32:E32"/>
    <mergeCell ref="B32:C35"/>
    <mergeCell ref="D27:E27"/>
    <mergeCell ref="D28:E28"/>
    <mergeCell ref="D29:E29"/>
    <mergeCell ref="D30:E30"/>
    <mergeCell ref="D33:E33"/>
    <mergeCell ref="D34:E34"/>
    <mergeCell ref="D35:E35"/>
    <mergeCell ref="B125:H125"/>
    <mergeCell ref="B123:H123"/>
    <mergeCell ref="B57:I57"/>
    <mergeCell ref="D9:I9"/>
    <mergeCell ref="B10:I10"/>
    <mergeCell ref="B11:I11"/>
    <mergeCell ref="I24:I25"/>
    <mergeCell ref="H24:H25"/>
    <mergeCell ref="B1:I2"/>
    <mergeCell ref="B12:I12"/>
    <mergeCell ref="B13:I13"/>
    <mergeCell ref="B14:I14"/>
    <mergeCell ref="B15:I15"/>
    <mergeCell ref="B16:I16"/>
    <mergeCell ref="D26:G26"/>
    <mergeCell ref="D66:G66"/>
    <mergeCell ref="B17:I17"/>
    <mergeCell ref="B18:I18"/>
    <mergeCell ref="B19:I19"/>
    <mergeCell ref="B20:I20"/>
    <mergeCell ref="B21:I21"/>
    <mergeCell ref="B23:D23"/>
    <mergeCell ref="F24:F25"/>
    <mergeCell ref="G24:G25"/>
    <mergeCell ref="B27:C30"/>
  </mergeCells>
  <pageMargins left="0.7" right="0.7" top="0.75" bottom="0.75" header="0.3" footer="0.3"/>
  <pageSetup paperSize="8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165"/>
  <sheetViews>
    <sheetView tabSelected="1" zoomScale="90" zoomScaleNormal="90" workbookViewId="0">
      <selection activeCell="J148" sqref="J148"/>
    </sheetView>
  </sheetViews>
  <sheetFormatPr defaultColWidth="29.5546875" defaultRowHeight="14.4" x14ac:dyDescent="0.3"/>
  <cols>
    <col min="1" max="1" width="9.33203125" style="4" customWidth="1"/>
    <col min="2" max="2" width="26.44140625" style="4" customWidth="1"/>
    <col min="3" max="3" width="20.77734375" style="4" customWidth="1"/>
    <col min="4" max="4" width="24.6640625" style="4" customWidth="1"/>
    <col min="5" max="5" width="22.77734375" style="4" customWidth="1"/>
    <col min="6" max="6" width="9.33203125" style="4" customWidth="1"/>
    <col min="7" max="7" width="21.44140625" style="4" customWidth="1"/>
    <col min="8" max="8" width="19.33203125" style="4" customWidth="1"/>
    <col min="9" max="9" width="20.88671875" style="4" customWidth="1"/>
    <col min="10" max="16384" width="29.5546875" style="4"/>
  </cols>
  <sheetData>
    <row r="1" spans="1:14" ht="15" customHeight="1" x14ac:dyDescent="0.3">
      <c r="B1" s="118" t="s">
        <v>0</v>
      </c>
      <c r="C1" s="119"/>
      <c r="D1" s="119"/>
      <c r="E1" s="119"/>
      <c r="F1" s="119"/>
      <c r="G1" s="119"/>
      <c r="H1" s="119"/>
      <c r="I1" s="120"/>
    </row>
    <row r="2" spans="1:14" ht="15.75" customHeight="1" thickBot="1" x14ac:dyDescent="0.35">
      <c r="B2" s="121"/>
      <c r="C2" s="122"/>
      <c r="D2" s="122"/>
      <c r="E2" s="122"/>
      <c r="F2" s="122"/>
      <c r="G2" s="122"/>
      <c r="H2" s="122"/>
      <c r="I2" s="123"/>
    </row>
    <row r="3" spans="1:14" ht="18.600000000000001" thickBot="1" x14ac:dyDescent="0.4">
      <c r="B3" s="6"/>
      <c r="C3" s="6"/>
      <c r="D3" s="6"/>
      <c r="E3" s="6"/>
      <c r="F3" s="6"/>
      <c r="G3" s="7"/>
      <c r="H3" s="6"/>
      <c r="I3" s="6"/>
    </row>
    <row r="4" spans="1:14" ht="18.600000000000001" customHeight="1" x14ac:dyDescent="0.35">
      <c r="B4" s="132" t="s">
        <v>1</v>
      </c>
      <c r="C4" s="133"/>
      <c r="D4" s="124" t="s">
        <v>211</v>
      </c>
      <c r="E4" s="124"/>
      <c r="F4" s="124"/>
      <c r="G4" s="124"/>
      <c r="H4" s="124"/>
      <c r="I4" s="125"/>
    </row>
    <row r="5" spans="1:14" ht="21" customHeight="1" x14ac:dyDescent="0.35">
      <c r="B5" s="134" t="s">
        <v>2</v>
      </c>
      <c r="C5" s="135"/>
      <c r="D5" s="148" t="s">
        <v>213</v>
      </c>
      <c r="E5" s="148"/>
      <c r="F5" s="148"/>
      <c r="G5" s="148"/>
      <c r="H5" s="148"/>
      <c r="I5" s="149"/>
    </row>
    <row r="6" spans="1:14" ht="18" x14ac:dyDescent="0.35">
      <c r="B6" s="134" t="s">
        <v>3</v>
      </c>
      <c r="C6" s="135"/>
      <c r="D6" s="176"/>
      <c r="E6" s="176"/>
      <c r="F6" s="176"/>
      <c r="G6" s="176"/>
      <c r="H6" s="176"/>
      <c r="I6" s="177"/>
    </row>
    <row r="7" spans="1:14" ht="18.600000000000001" thickBot="1" x14ac:dyDescent="0.4">
      <c r="B7" s="136" t="s">
        <v>4</v>
      </c>
      <c r="C7" s="137"/>
      <c r="D7" s="128" t="s">
        <v>101</v>
      </c>
      <c r="E7" s="128"/>
      <c r="F7" s="128"/>
      <c r="G7" s="128"/>
      <c r="H7" s="128"/>
      <c r="I7" s="129"/>
    </row>
    <row r="8" spans="1:14" ht="18" x14ac:dyDescent="0.35">
      <c r="B8" s="23"/>
      <c r="C8" s="23"/>
    </row>
    <row r="9" spans="1:14" s="74" customFormat="1" ht="16.5" customHeight="1" x14ac:dyDescent="0.35">
      <c r="A9" s="72"/>
      <c r="B9" s="73" t="s">
        <v>197</v>
      </c>
      <c r="C9" s="180"/>
      <c r="D9" s="97" t="s">
        <v>198</v>
      </c>
      <c r="E9" s="97"/>
      <c r="F9" s="97"/>
      <c r="G9" s="97"/>
      <c r="H9" s="97"/>
      <c r="I9" s="97"/>
      <c r="J9"/>
      <c r="K9"/>
      <c r="L9"/>
      <c r="M9"/>
      <c r="N9"/>
    </row>
    <row r="10" spans="1:14" s="76" customFormat="1" x14ac:dyDescent="0.3">
      <c r="A10" s="75"/>
      <c r="B10" s="98" t="s">
        <v>212</v>
      </c>
      <c r="C10" s="99"/>
      <c r="D10" s="99"/>
      <c r="E10" s="99"/>
      <c r="F10" s="99"/>
      <c r="G10" s="99"/>
      <c r="H10" s="99"/>
      <c r="I10" s="100"/>
      <c r="J10"/>
      <c r="K10"/>
      <c r="L10"/>
      <c r="M10"/>
      <c r="N10"/>
    </row>
    <row r="11" spans="1:14" s="76" customFormat="1" x14ac:dyDescent="0.3">
      <c r="A11" s="75"/>
      <c r="B11" s="98" t="s">
        <v>200</v>
      </c>
      <c r="C11" s="101"/>
      <c r="D11" s="101"/>
      <c r="E11" s="101"/>
      <c r="F11" s="101"/>
      <c r="G11" s="101"/>
      <c r="H11" s="101"/>
      <c r="I11" s="102"/>
      <c r="J11"/>
      <c r="K11"/>
      <c r="L11"/>
      <c r="M11"/>
      <c r="N11"/>
    </row>
    <row r="12" spans="1:14" s="76" customFormat="1" x14ac:dyDescent="0.3">
      <c r="A12" s="75"/>
      <c r="B12" s="98" t="s">
        <v>201</v>
      </c>
      <c r="C12" s="101"/>
      <c r="D12" s="101"/>
      <c r="E12" s="101"/>
      <c r="F12" s="101"/>
      <c r="G12" s="101"/>
      <c r="H12" s="101"/>
      <c r="I12" s="102"/>
      <c r="J12"/>
      <c r="K12"/>
      <c r="L12"/>
      <c r="M12"/>
      <c r="N12"/>
    </row>
    <row r="13" spans="1:14" s="76" customFormat="1" x14ac:dyDescent="0.3">
      <c r="A13" s="75"/>
      <c r="B13" s="98" t="s">
        <v>202</v>
      </c>
      <c r="C13" s="101"/>
      <c r="D13" s="101"/>
      <c r="E13" s="101"/>
      <c r="F13" s="101"/>
      <c r="G13" s="101"/>
      <c r="H13" s="101"/>
      <c r="I13" s="102"/>
      <c r="J13"/>
      <c r="K13"/>
      <c r="L13"/>
      <c r="M13"/>
      <c r="N13"/>
    </row>
    <row r="14" spans="1:14" s="76" customFormat="1" x14ac:dyDescent="0.3">
      <c r="A14" s="75"/>
      <c r="B14" s="98" t="s">
        <v>203</v>
      </c>
      <c r="C14" s="101"/>
      <c r="D14" s="101"/>
      <c r="E14" s="101"/>
      <c r="F14" s="101"/>
      <c r="G14" s="101"/>
      <c r="H14" s="101"/>
      <c r="I14" s="102"/>
      <c r="J14"/>
      <c r="K14"/>
      <c r="L14"/>
      <c r="M14"/>
      <c r="N14"/>
    </row>
    <row r="15" spans="1:14" s="76" customFormat="1" ht="31.95" customHeight="1" x14ac:dyDescent="0.3">
      <c r="A15" s="75"/>
      <c r="B15" s="98" t="s">
        <v>204</v>
      </c>
      <c r="C15" s="101"/>
      <c r="D15" s="101"/>
      <c r="E15" s="101"/>
      <c r="F15" s="101"/>
      <c r="G15" s="101"/>
      <c r="H15" s="101"/>
      <c r="I15" s="102"/>
      <c r="J15"/>
      <c r="K15"/>
      <c r="L15"/>
      <c r="M15"/>
      <c r="N15"/>
    </row>
    <row r="16" spans="1:14" s="76" customFormat="1" x14ac:dyDescent="0.3">
      <c r="A16" s="75"/>
      <c r="B16" s="98" t="s">
        <v>205</v>
      </c>
      <c r="C16" s="101"/>
      <c r="D16" s="101"/>
      <c r="E16" s="101"/>
      <c r="F16" s="101"/>
      <c r="G16" s="101"/>
      <c r="H16" s="101"/>
      <c r="I16" s="102"/>
      <c r="J16"/>
      <c r="K16"/>
      <c r="L16"/>
      <c r="M16"/>
      <c r="N16"/>
    </row>
    <row r="17" spans="1:14" s="76" customFormat="1" x14ac:dyDescent="0.3">
      <c r="A17" s="75"/>
      <c r="B17" s="98" t="s">
        <v>206</v>
      </c>
      <c r="C17" s="101"/>
      <c r="D17" s="101"/>
      <c r="E17" s="101"/>
      <c r="F17" s="101"/>
      <c r="G17" s="101"/>
      <c r="H17" s="101"/>
      <c r="I17" s="102"/>
      <c r="J17"/>
      <c r="K17"/>
      <c r="L17"/>
      <c r="M17"/>
      <c r="N17"/>
    </row>
    <row r="18" spans="1:14" s="76" customFormat="1" x14ac:dyDescent="0.3">
      <c r="A18" s="75"/>
      <c r="B18" s="98" t="s">
        <v>207</v>
      </c>
      <c r="C18" s="101"/>
      <c r="D18" s="101"/>
      <c r="E18" s="101"/>
      <c r="F18" s="101"/>
      <c r="G18" s="101"/>
      <c r="H18" s="101"/>
      <c r="I18" s="102"/>
      <c r="J18"/>
      <c r="K18"/>
      <c r="L18"/>
      <c r="M18"/>
      <c r="N18"/>
    </row>
    <row r="19" spans="1:14" s="76" customFormat="1" x14ac:dyDescent="0.3">
      <c r="A19" s="75"/>
      <c r="B19" s="98" t="s">
        <v>208</v>
      </c>
      <c r="C19" s="101"/>
      <c r="D19" s="101"/>
      <c r="E19" s="101"/>
      <c r="F19" s="101"/>
      <c r="G19" s="101"/>
      <c r="H19" s="101"/>
      <c r="I19" s="102"/>
      <c r="J19"/>
      <c r="K19"/>
      <c r="L19"/>
      <c r="M19"/>
      <c r="N19"/>
    </row>
    <row r="20" spans="1:14" s="76" customFormat="1" x14ac:dyDescent="0.3">
      <c r="A20" s="75"/>
      <c r="B20" s="98" t="s">
        <v>209</v>
      </c>
      <c r="C20" s="101"/>
      <c r="D20" s="101"/>
      <c r="E20" s="101"/>
      <c r="F20" s="101"/>
      <c r="G20" s="101"/>
      <c r="H20" s="101"/>
      <c r="I20" s="102"/>
      <c r="J20"/>
      <c r="K20"/>
      <c r="L20"/>
      <c r="M20"/>
      <c r="N20"/>
    </row>
    <row r="21" spans="1:14" s="76" customFormat="1" x14ac:dyDescent="0.3">
      <c r="A21" s="75"/>
      <c r="B21" s="98" t="s">
        <v>210</v>
      </c>
      <c r="C21" s="101"/>
      <c r="D21" s="101"/>
      <c r="E21" s="101"/>
      <c r="F21" s="101"/>
      <c r="G21" s="101"/>
      <c r="H21" s="101"/>
      <c r="I21" s="102"/>
      <c r="J21"/>
      <c r="K21"/>
      <c r="L21"/>
      <c r="M21"/>
      <c r="N21"/>
    </row>
    <row r="22" spans="1:14" s="76" customFormat="1" x14ac:dyDescent="0.3">
      <c r="A22" s="75"/>
      <c r="B22" s="77"/>
      <c r="C22" s="77"/>
      <c r="D22" s="77"/>
      <c r="E22" s="77"/>
      <c r="F22" s="77"/>
      <c r="G22" s="77"/>
      <c r="H22" s="77"/>
      <c r="I22" s="77"/>
      <c r="J22"/>
      <c r="K22"/>
      <c r="L22"/>
      <c r="M22"/>
      <c r="N22"/>
    </row>
    <row r="23" spans="1:14" ht="16.2" thickBot="1" x14ac:dyDescent="0.35">
      <c r="B23" s="145" t="s">
        <v>5</v>
      </c>
      <c r="C23" s="145"/>
      <c r="D23" s="145"/>
      <c r="E23" s="222"/>
    </row>
    <row r="24" spans="1:14" ht="39" customHeight="1" x14ac:dyDescent="0.3">
      <c r="B24" s="257" t="s">
        <v>62</v>
      </c>
      <c r="C24" s="258"/>
      <c r="D24" s="257" t="s">
        <v>7</v>
      </c>
      <c r="E24" s="258"/>
      <c r="F24" s="256" t="s">
        <v>8</v>
      </c>
      <c r="G24" s="91" t="s">
        <v>9</v>
      </c>
      <c r="H24" s="91" t="s">
        <v>10</v>
      </c>
      <c r="I24" s="90" t="s">
        <v>11</v>
      </c>
    </row>
    <row r="25" spans="1:14" ht="18.75" customHeight="1" thickBot="1" x14ac:dyDescent="0.35">
      <c r="B25" s="267"/>
      <c r="C25" s="267"/>
      <c r="D25" s="265" t="s">
        <v>219</v>
      </c>
      <c r="E25" s="265"/>
      <c r="F25" s="265"/>
      <c r="G25" s="265"/>
      <c r="H25" s="266"/>
      <c r="I25" s="266"/>
    </row>
    <row r="26" spans="1:14" ht="18.75" customHeight="1" x14ac:dyDescent="0.3">
      <c r="B26" s="166" t="s">
        <v>103</v>
      </c>
      <c r="C26" s="233"/>
      <c r="D26" s="260" t="s">
        <v>165</v>
      </c>
      <c r="E26" s="261"/>
      <c r="F26" s="262">
        <v>1</v>
      </c>
      <c r="G26" s="263"/>
      <c r="H26" s="264">
        <f t="shared" ref="H26:H29" si="0">G26*15%</f>
        <v>0</v>
      </c>
      <c r="I26" s="264">
        <f>(G26+H26)*F26</f>
        <v>0</v>
      </c>
    </row>
    <row r="27" spans="1:14" ht="18.75" customHeight="1" x14ac:dyDescent="0.3">
      <c r="B27" s="167"/>
      <c r="C27" s="234"/>
      <c r="D27" s="223" t="s">
        <v>80</v>
      </c>
      <c r="E27" s="224"/>
      <c r="F27" s="13">
        <v>2</v>
      </c>
      <c r="G27" s="11"/>
      <c r="H27" s="57">
        <f t="shared" si="0"/>
        <v>0</v>
      </c>
      <c r="I27" s="57">
        <f t="shared" ref="I27:I29" si="1">(G27+H27)*F27</f>
        <v>0</v>
      </c>
    </row>
    <row r="28" spans="1:14" ht="18.75" customHeight="1" x14ac:dyDescent="0.3">
      <c r="B28" s="167"/>
      <c r="C28" s="234"/>
      <c r="D28" s="223" t="s">
        <v>79</v>
      </c>
      <c r="E28" s="224"/>
      <c r="F28" s="13">
        <v>2</v>
      </c>
      <c r="G28" s="11"/>
      <c r="H28" s="57">
        <f t="shared" si="0"/>
        <v>0</v>
      </c>
      <c r="I28" s="57">
        <f t="shared" si="1"/>
        <v>0</v>
      </c>
    </row>
    <row r="29" spans="1:14" ht="18.75" customHeight="1" thickBot="1" x14ac:dyDescent="0.35">
      <c r="B29" s="168"/>
      <c r="C29" s="235"/>
      <c r="D29" s="223" t="s">
        <v>14</v>
      </c>
      <c r="E29" s="224"/>
      <c r="F29" s="13">
        <v>10</v>
      </c>
      <c r="G29" s="11"/>
      <c r="H29" s="57">
        <f t="shared" si="0"/>
        <v>0</v>
      </c>
      <c r="I29" s="57">
        <f t="shared" si="1"/>
        <v>0</v>
      </c>
    </row>
    <row r="30" spans="1:14" ht="18.75" customHeight="1" thickBot="1" x14ac:dyDescent="0.35">
      <c r="B30" s="167"/>
      <c r="C30" s="236"/>
      <c r="D30" s="236"/>
      <c r="E30" s="236"/>
      <c r="F30" s="236"/>
      <c r="G30" s="236"/>
      <c r="H30" s="236"/>
      <c r="I30" s="259"/>
    </row>
    <row r="31" spans="1:14" ht="17.25" customHeight="1" x14ac:dyDescent="0.3">
      <c r="B31" s="166" t="s">
        <v>63</v>
      </c>
      <c r="C31" s="233"/>
      <c r="D31" s="223" t="s">
        <v>80</v>
      </c>
      <c r="E31" s="224"/>
      <c r="F31" s="13">
        <v>2</v>
      </c>
      <c r="G31" s="11"/>
      <c r="H31" s="57">
        <f t="shared" ref="H31:H33" si="2">G31*15%</f>
        <v>0</v>
      </c>
      <c r="I31" s="57">
        <f t="shared" ref="I31:I33" si="3">(G31+H31)*F31</f>
        <v>0</v>
      </c>
    </row>
    <row r="32" spans="1:14" ht="17.25" customHeight="1" x14ac:dyDescent="0.3">
      <c r="B32" s="167"/>
      <c r="C32" s="234"/>
      <c r="D32" s="223" t="s">
        <v>79</v>
      </c>
      <c r="E32" s="224"/>
      <c r="F32" s="13">
        <v>2</v>
      </c>
      <c r="G32" s="11"/>
      <c r="H32" s="57">
        <f t="shared" si="2"/>
        <v>0</v>
      </c>
      <c r="I32" s="57">
        <f t="shared" si="3"/>
        <v>0</v>
      </c>
    </row>
    <row r="33" spans="2:9" ht="17.25" customHeight="1" thickBot="1" x14ac:dyDescent="0.35">
      <c r="B33" s="168"/>
      <c r="C33" s="235"/>
      <c r="D33" s="223" t="s">
        <v>14</v>
      </c>
      <c r="E33" s="224"/>
      <c r="F33" s="13">
        <v>1</v>
      </c>
      <c r="G33" s="11"/>
      <c r="H33" s="57">
        <f t="shared" si="2"/>
        <v>0</v>
      </c>
      <c r="I33" s="57">
        <f t="shared" si="3"/>
        <v>0</v>
      </c>
    </row>
    <row r="34" spans="2:9" ht="18.75" customHeight="1" thickBot="1" x14ac:dyDescent="0.35">
      <c r="B34" s="167"/>
      <c r="C34" s="236"/>
      <c r="D34" s="236"/>
      <c r="E34" s="236"/>
      <c r="F34" s="236"/>
      <c r="G34" s="236"/>
      <c r="H34" s="236"/>
      <c r="I34" s="259"/>
    </row>
    <row r="35" spans="2:9" ht="18" customHeight="1" x14ac:dyDescent="0.3">
      <c r="B35" s="169" t="s">
        <v>64</v>
      </c>
      <c r="C35" s="245"/>
      <c r="D35" s="223" t="s">
        <v>80</v>
      </c>
      <c r="E35" s="224"/>
      <c r="F35" s="58">
        <v>1</v>
      </c>
      <c r="G35" s="11"/>
      <c r="H35" s="57">
        <f t="shared" ref="H35:H36" si="4">G35*15%</f>
        <v>0</v>
      </c>
      <c r="I35" s="57">
        <f t="shared" ref="I35:I36" si="5">(G35+H35)*F35</f>
        <v>0</v>
      </c>
    </row>
    <row r="36" spans="2:9" ht="18" customHeight="1" thickBot="1" x14ac:dyDescent="0.35">
      <c r="B36" s="170"/>
      <c r="C36" s="246"/>
      <c r="D36" s="223" t="s">
        <v>79</v>
      </c>
      <c r="E36" s="224"/>
      <c r="F36" s="58">
        <v>1</v>
      </c>
      <c r="G36" s="11"/>
      <c r="H36" s="57">
        <f t="shared" si="4"/>
        <v>0</v>
      </c>
      <c r="I36" s="57">
        <f t="shared" si="5"/>
        <v>0</v>
      </c>
    </row>
    <row r="37" spans="2:9" ht="18.75" customHeight="1" thickBot="1" x14ac:dyDescent="0.35">
      <c r="B37" s="167"/>
      <c r="C37" s="236"/>
      <c r="D37" s="236"/>
      <c r="E37" s="236"/>
      <c r="F37" s="236"/>
      <c r="G37" s="236"/>
      <c r="H37" s="236"/>
      <c r="I37" s="259"/>
    </row>
    <row r="38" spans="2:9" ht="15" thickBot="1" x14ac:dyDescent="0.35">
      <c r="B38" s="268" t="s">
        <v>181</v>
      </c>
      <c r="C38" s="269"/>
      <c r="D38" s="223" t="s">
        <v>136</v>
      </c>
      <c r="E38" s="224"/>
      <c r="F38" s="13">
        <v>3</v>
      </c>
      <c r="G38" s="11"/>
      <c r="H38" s="57">
        <f t="shared" ref="H38" si="6">G38*15%</f>
        <v>0</v>
      </c>
      <c r="I38" s="57">
        <f t="shared" ref="I38" si="7">(G38+H38)*F38</f>
        <v>0</v>
      </c>
    </row>
    <row r="39" spans="2:9" ht="18.75" customHeight="1" thickBot="1" x14ac:dyDescent="0.35">
      <c r="B39" s="167"/>
      <c r="C39" s="236"/>
      <c r="D39" s="236"/>
      <c r="E39" s="236"/>
      <c r="F39" s="236"/>
      <c r="G39" s="236"/>
      <c r="H39" s="236"/>
      <c r="I39" s="259"/>
    </row>
    <row r="40" spans="2:9" ht="19.5" customHeight="1" x14ac:dyDescent="0.3">
      <c r="B40" s="166" t="s">
        <v>97</v>
      </c>
      <c r="C40" s="233"/>
      <c r="D40" s="223" t="s">
        <v>87</v>
      </c>
      <c r="E40" s="224"/>
      <c r="F40" s="59">
        <v>7</v>
      </c>
      <c r="G40" s="11"/>
      <c r="H40" s="57">
        <f t="shared" ref="H40:H43" si="8">G40*15%</f>
        <v>0</v>
      </c>
      <c r="I40" s="57">
        <f t="shared" ref="I40:I43" si="9">(G40+H40)*F40</f>
        <v>0</v>
      </c>
    </row>
    <row r="41" spans="2:9" ht="19.5" customHeight="1" x14ac:dyDescent="0.3">
      <c r="B41" s="167"/>
      <c r="C41" s="234"/>
      <c r="D41" s="223" t="s">
        <v>139</v>
      </c>
      <c r="E41" s="224"/>
      <c r="F41" s="59">
        <v>1</v>
      </c>
      <c r="G41" s="11"/>
      <c r="H41" s="57">
        <f t="shared" si="8"/>
        <v>0</v>
      </c>
      <c r="I41" s="57">
        <f t="shared" si="9"/>
        <v>0</v>
      </c>
    </row>
    <row r="42" spans="2:9" ht="19.5" customHeight="1" x14ac:dyDescent="0.3">
      <c r="B42" s="167"/>
      <c r="C42" s="234"/>
      <c r="D42" s="223" t="s">
        <v>80</v>
      </c>
      <c r="E42" s="224"/>
      <c r="F42" s="59">
        <v>3</v>
      </c>
      <c r="G42" s="11"/>
      <c r="H42" s="57">
        <f t="shared" si="8"/>
        <v>0</v>
      </c>
      <c r="I42" s="57">
        <f t="shared" si="9"/>
        <v>0</v>
      </c>
    </row>
    <row r="43" spans="2:9" ht="19.5" customHeight="1" thickBot="1" x14ac:dyDescent="0.35">
      <c r="B43" s="168"/>
      <c r="C43" s="235"/>
      <c r="D43" s="223" t="s">
        <v>79</v>
      </c>
      <c r="E43" s="224"/>
      <c r="F43" s="59">
        <v>4</v>
      </c>
      <c r="G43" s="11"/>
      <c r="H43" s="57">
        <f t="shared" si="8"/>
        <v>0</v>
      </c>
      <c r="I43" s="57">
        <f t="shared" si="9"/>
        <v>0</v>
      </c>
    </row>
    <row r="44" spans="2:9" ht="18.75" customHeight="1" thickBot="1" x14ac:dyDescent="0.35">
      <c r="B44" s="167"/>
      <c r="C44" s="236"/>
      <c r="D44" s="236"/>
      <c r="E44" s="236"/>
      <c r="F44" s="236"/>
      <c r="G44" s="236"/>
      <c r="H44" s="236"/>
      <c r="I44" s="259"/>
    </row>
    <row r="45" spans="2:9" ht="20.25" customHeight="1" x14ac:dyDescent="0.3">
      <c r="B45" s="166" t="s">
        <v>65</v>
      </c>
      <c r="C45" s="233"/>
      <c r="D45" s="223" t="s">
        <v>166</v>
      </c>
      <c r="E45" s="224"/>
      <c r="F45" s="13">
        <v>1</v>
      </c>
      <c r="G45" s="11"/>
      <c r="H45" s="57">
        <f t="shared" ref="H45:H48" si="10">G45*15%</f>
        <v>0</v>
      </c>
      <c r="I45" s="57">
        <f t="shared" ref="I45:I48" si="11">(G45+H45)*F45</f>
        <v>0</v>
      </c>
    </row>
    <row r="46" spans="2:9" ht="20.25" customHeight="1" x14ac:dyDescent="0.3">
      <c r="B46" s="167"/>
      <c r="C46" s="234"/>
      <c r="D46" s="223" t="s">
        <v>167</v>
      </c>
      <c r="E46" s="224"/>
      <c r="F46" s="13">
        <v>5</v>
      </c>
      <c r="G46" s="11"/>
      <c r="H46" s="57">
        <f t="shared" si="10"/>
        <v>0</v>
      </c>
      <c r="I46" s="57">
        <f t="shared" si="11"/>
        <v>0</v>
      </c>
    </row>
    <row r="47" spans="2:9" ht="20.25" customHeight="1" x14ac:dyDescent="0.3">
      <c r="B47" s="167"/>
      <c r="C47" s="234"/>
      <c r="D47" s="223" t="s">
        <v>80</v>
      </c>
      <c r="E47" s="224"/>
      <c r="F47" s="13">
        <v>2</v>
      </c>
      <c r="G47" s="11"/>
      <c r="H47" s="57">
        <f t="shared" si="10"/>
        <v>0</v>
      </c>
      <c r="I47" s="57">
        <f t="shared" si="11"/>
        <v>0</v>
      </c>
    </row>
    <row r="48" spans="2:9" ht="20.25" customHeight="1" thickBot="1" x14ac:dyDescent="0.35">
      <c r="B48" s="168"/>
      <c r="C48" s="235"/>
      <c r="D48" s="223" t="s">
        <v>79</v>
      </c>
      <c r="E48" s="224"/>
      <c r="F48" s="13">
        <v>2</v>
      </c>
      <c r="G48" s="11"/>
      <c r="H48" s="57">
        <f t="shared" si="10"/>
        <v>0</v>
      </c>
      <c r="I48" s="57">
        <f t="shared" si="11"/>
        <v>0</v>
      </c>
    </row>
    <row r="49" spans="2:9" ht="18.75" customHeight="1" thickBot="1" x14ac:dyDescent="0.35">
      <c r="B49" s="167"/>
      <c r="C49" s="236"/>
      <c r="D49" s="236"/>
      <c r="E49" s="236"/>
      <c r="F49" s="236"/>
      <c r="G49" s="236"/>
      <c r="H49" s="236"/>
      <c r="I49" s="259"/>
    </row>
    <row r="50" spans="2:9" ht="20.25" customHeight="1" x14ac:dyDescent="0.3">
      <c r="B50" s="171" t="s">
        <v>96</v>
      </c>
      <c r="C50" s="270"/>
      <c r="D50" s="223" t="s">
        <v>80</v>
      </c>
      <c r="E50" s="224"/>
      <c r="F50" s="13">
        <v>2</v>
      </c>
      <c r="G50" s="11"/>
      <c r="H50" s="57">
        <f t="shared" ref="H50:H51" si="12">G50*15%</f>
        <v>0</v>
      </c>
      <c r="I50" s="57">
        <f t="shared" ref="I50:I51" si="13">(G50+H50)*F50</f>
        <v>0</v>
      </c>
    </row>
    <row r="51" spans="2:9" ht="20.25" customHeight="1" thickBot="1" x14ac:dyDescent="0.35">
      <c r="B51" s="172"/>
      <c r="C51" s="271"/>
      <c r="D51" s="223" t="s">
        <v>79</v>
      </c>
      <c r="E51" s="224"/>
      <c r="F51" s="13">
        <v>2</v>
      </c>
      <c r="G51" s="11"/>
      <c r="H51" s="57">
        <f t="shared" si="12"/>
        <v>0</v>
      </c>
      <c r="I51" s="57">
        <f t="shared" si="13"/>
        <v>0</v>
      </c>
    </row>
    <row r="52" spans="2:9" ht="20.25" customHeight="1" thickBot="1" x14ac:dyDescent="0.35">
      <c r="B52" s="55"/>
      <c r="C52" s="254"/>
      <c r="D52" s="173" t="s">
        <v>220</v>
      </c>
      <c r="E52" s="143"/>
      <c r="F52" s="143"/>
      <c r="G52" s="144"/>
      <c r="H52" s="57"/>
      <c r="I52" s="57"/>
    </row>
    <row r="53" spans="2:9" x14ac:dyDescent="0.3">
      <c r="B53" s="106" t="s">
        <v>41</v>
      </c>
      <c r="C53" s="205"/>
      <c r="D53" s="223" t="s">
        <v>87</v>
      </c>
      <c r="E53" s="224"/>
      <c r="F53" s="12">
        <v>10</v>
      </c>
      <c r="G53" s="11"/>
      <c r="H53" s="57">
        <f t="shared" ref="H53:H57" si="14">G53*15%</f>
        <v>0</v>
      </c>
      <c r="I53" s="57">
        <f t="shared" ref="I53:I57" si="15">(G53+H53)*F53</f>
        <v>0</v>
      </c>
    </row>
    <row r="54" spans="2:9" x14ac:dyDescent="0.3">
      <c r="B54" s="178"/>
      <c r="C54" s="249"/>
      <c r="D54" s="223" t="s">
        <v>88</v>
      </c>
      <c r="E54" s="224"/>
      <c r="F54" s="12">
        <v>1</v>
      </c>
      <c r="G54" s="11"/>
      <c r="H54" s="57">
        <f t="shared" si="14"/>
        <v>0</v>
      </c>
      <c r="I54" s="57">
        <f t="shared" si="15"/>
        <v>0</v>
      </c>
    </row>
    <row r="55" spans="2:9" x14ac:dyDescent="0.3">
      <c r="B55" s="178"/>
      <c r="C55" s="249"/>
      <c r="D55" s="223" t="s">
        <v>89</v>
      </c>
      <c r="E55" s="224"/>
      <c r="F55" s="12">
        <v>1</v>
      </c>
      <c r="G55" s="11"/>
      <c r="H55" s="57"/>
      <c r="I55" s="57"/>
    </row>
    <row r="56" spans="2:9" x14ac:dyDescent="0.3">
      <c r="B56" s="178"/>
      <c r="C56" s="249"/>
      <c r="D56" s="223" t="s">
        <v>132</v>
      </c>
      <c r="E56" s="224"/>
      <c r="F56" s="12">
        <v>3</v>
      </c>
      <c r="G56" s="11"/>
      <c r="H56" s="57"/>
      <c r="I56" s="57"/>
    </row>
    <row r="57" spans="2:9" ht="15" thickBot="1" x14ac:dyDescent="0.35">
      <c r="B57" s="107"/>
      <c r="C57" s="206"/>
      <c r="D57" s="223" t="s">
        <v>150</v>
      </c>
      <c r="E57" s="224"/>
      <c r="F57" s="12">
        <v>3</v>
      </c>
      <c r="G57" s="11"/>
      <c r="H57" s="57">
        <f t="shared" si="14"/>
        <v>0</v>
      </c>
      <c r="I57" s="57">
        <f t="shared" si="15"/>
        <v>0</v>
      </c>
    </row>
    <row r="58" spans="2:9" ht="18.75" customHeight="1" thickBot="1" x14ac:dyDescent="0.35">
      <c r="B58" s="167"/>
      <c r="C58" s="236"/>
      <c r="D58" s="236"/>
      <c r="E58" s="236"/>
      <c r="F58" s="236"/>
      <c r="G58" s="236"/>
      <c r="H58" s="236"/>
      <c r="I58" s="259"/>
    </row>
    <row r="59" spans="2:9" x14ac:dyDescent="0.3">
      <c r="B59" s="163" t="s">
        <v>43</v>
      </c>
      <c r="C59" s="272"/>
      <c r="D59" s="223" t="s">
        <v>171</v>
      </c>
      <c r="E59" s="224"/>
      <c r="F59" s="25">
        <v>1</v>
      </c>
      <c r="G59" s="11"/>
      <c r="H59" s="57">
        <f t="shared" ref="H59:H62" si="16">G59*15%</f>
        <v>0</v>
      </c>
      <c r="I59" s="57">
        <f t="shared" ref="I59:I62" si="17">(G59+H59)*F59</f>
        <v>0</v>
      </c>
    </row>
    <row r="60" spans="2:9" ht="14.4" customHeight="1" x14ac:dyDescent="0.3">
      <c r="B60" s="164"/>
      <c r="C60" s="273"/>
      <c r="D60" s="223" t="s">
        <v>159</v>
      </c>
      <c r="E60" s="224"/>
      <c r="F60" s="25">
        <v>9</v>
      </c>
      <c r="G60" s="11"/>
      <c r="H60" s="57">
        <f t="shared" si="16"/>
        <v>0</v>
      </c>
      <c r="I60" s="57">
        <f t="shared" si="17"/>
        <v>0</v>
      </c>
    </row>
    <row r="61" spans="2:9" ht="14.4" customHeight="1" x14ac:dyDescent="0.3">
      <c r="B61" s="164"/>
      <c r="C61" s="273"/>
      <c r="D61" s="223" t="s">
        <v>172</v>
      </c>
      <c r="E61" s="224"/>
      <c r="F61" s="25">
        <v>2</v>
      </c>
      <c r="G61" s="11"/>
      <c r="H61" s="57"/>
      <c r="I61" s="57"/>
    </row>
    <row r="62" spans="2:9" ht="15" customHeight="1" thickBot="1" x14ac:dyDescent="0.35">
      <c r="B62" s="165"/>
      <c r="C62" s="274"/>
      <c r="D62" s="223" t="s">
        <v>173</v>
      </c>
      <c r="E62" s="224"/>
      <c r="F62" s="25">
        <v>2</v>
      </c>
      <c r="G62" s="11"/>
      <c r="H62" s="57">
        <f t="shared" si="16"/>
        <v>0</v>
      </c>
      <c r="I62" s="57">
        <f t="shared" si="17"/>
        <v>0</v>
      </c>
    </row>
    <row r="63" spans="2:9" ht="18.75" customHeight="1" thickBot="1" x14ac:dyDescent="0.35">
      <c r="B63" s="167"/>
      <c r="C63" s="236"/>
      <c r="D63" s="236"/>
      <c r="E63" s="236"/>
      <c r="F63" s="236"/>
      <c r="G63" s="236"/>
      <c r="H63" s="236"/>
      <c r="I63" s="259"/>
    </row>
    <row r="64" spans="2:9" x14ac:dyDescent="0.3">
      <c r="B64" s="163" t="s">
        <v>45</v>
      </c>
      <c r="C64" s="272"/>
      <c r="D64" s="223" t="s">
        <v>172</v>
      </c>
      <c r="E64" s="224"/>
      <c r="F64" s="25">
        <v>2</v>
      </c>
      <c r="G64" s="11"/>
      <c r="H64" s="57">
        <f t="shared" ref="H64:H65" si="18">G64*15%</f>
        <v>0</v>
      </c>
      <c r="I64" s="57">
        <f t="shared" ref="I64:I65" si="19">(G64+H64)*F64</f>
        <v>0</v>
      </c>
    </row>
    <row r="65" spans="2:10" ht="15" customHeight="1" thickBot="1" x14ac:dyDescent="0.35">
      <c r="B65" s="165"/>
      <c r="C65" s="274"/>
      <c r="D65" s="223" t="s">
        <v>161</v>
      </c>
      <c r="E65" s="224"/>
      <c r="F65" s="25">
        <v>2</v>
      </c>
      <c r="G65" s="11"/>
      <c r="H65" s="57">
        <f t="shared" si="18"/>
        <v>0</v>
      </c>
      <c r="I65" s="57">
        <f t="shared" si="19"/>
        <v>0</v>
      </c>
    </row>
    <row r="66" spans="2:10" ht="18.75" customHeight="1" thickBot="1" x14ac:dyDescent="0.35">
      <c r="B66" s="167"/>
      <c r="C66" s="236"/>
      <c r="D66" s="236"/>
      <c r="E66" s="236"/>
      <c r="F66" s="236"/>
      <c r="G66" s="236"/>
      <c r="H66" s="236"/>
      <c r="I66" s="259"/>
    </row>
    <row r="67" spans="2:10" ht="14.4" customHeight="1" x14ac:dyDescent="0.3">
      <c r="B67" s="163" t="s">
        <v>46</v>
      </c>
      <c r="C67" s="272"/>
      <c r="D67" s="223" t="s">
        <v>174</v>
      </c>
      <c r="E67" s="224"/>
      <c r="F67" s="25">
        <v>1</v>
      </c>
      <c r="G67" s="11"/>
      <c r="H67" s="57">
        <f t="shared" ref="H67:H68" si="20">G67*15%</f>
        <v>0</v>
      </c>
      <c r="I67" s="57">
        <f t="shared" ref="I67:I68" si="21">(G67+H67)*F67</f>
        <v>0</v>
      </c>
    </row>
    <row r="68" spans="2:10" ht="15" thickBot="1" x14ac:dyDescent="0.35">
      <c r="B68" s="165"/>
      <c r="C68" s="274"/>
      <c r="D68" s="223" t="s">
        <v>164</v>
      </c>
      <c r="E68" s="224"/>
      <c r="F68" s="25">
        <v>4</v>
      </c>
      <c r="G68" s="11"/>
      <c r="H68" s="57">
        <f t="shared" si="20"/>
        <v>0</v>
      </c>
      <c r="I68" s="57">
        <f t="shared" si="21"/>
        <v>0</v>
      </c>
    </row>
    <row r="69" spans="2:10" ht="18.75" customHeight="1" thickBot="1" x14ac:dyDescent="0.35">
      <c r="B69" s="167"/>
      <c r="C69" s="236"/>
      <c r="D69" s="236"/>
      <c r="E69" s="236"/>
      <c r="F69" s="236"/>
      <c r="G69" s="236"/>
      <c r="H69" s="236"/>
      <c r="I69" s="259"/>
    </row>
    <row r="70" spans="2:10" ht="15" thickBot="1" x14ac:dyDescent="0.35">
      <c r="B70" s="275" t="s">
        <v>180</v>
      </c>
      <c r="C70" s="276"/>
      <c r="D70" s="223" t="s">
        <v>172</v>
      </c>
      <c r="E70" s="224"/>
      <c r="F70" s="25">
        <v>2</v>
      </c>
      <c r="G70" s="11"/>
      <c r="H70" s="57">
        <f t="shared" ref="H70" si="22">G70*15%</f>
        <v>0</v>
      </c>
      <c r="I70" s="57">
        <f t="shared" ref="I70" si="23">(G70+H70)*F70</f>
        <v>0</v>
      </c>
    </row>
    <row r="71" spans="2:10" ht="18.75" customHeight="1" thickBot="1" x14ac:dyDescent="0.35">
      <c r="B71" s="167"/>
      <c r="C71" s="236"/>
      <c r="D71" s="236"/>
      <c r="E71" s="236"/>
      <c r="F71" s="236"/>
      <c r="G71" s="236"/>
      <c r="H71" s="236"/>
      <c r="I71" s="259"/>
    </row>
    <row r="72" spans="2:10" s="46" customFormat="1" x14ac:dyDescent="0.3">
      <c r="B72" s="277" t="s">
        <v>191</v>
      </c>
      <c r="C72" s="278"/>
      <c r="D72" s="223" t="s">
        <v>192</v>
      </c>
      <c r="E72" s="224"/>
      <c r="F72" s="50">
        <v>2</v>
      </c>
      <c r="G72" s="11"/>
      <c r="H72" s="47">
        <f>G72*15%</f>
        <v>0</v>
      </c>
      <c r="I72" s="47">
        <f>(G72+H72)*F72</f>
        <v>0</v>
      </c>
      <c r="J72"/>
    </row>
    <row r="73" spans="2:10" s="46" customFormat="1" ht="15" thickBot="1" x14ac:dyDescent="0.35">
      <c r="B73" s="279"/>
      <c r="C73" s="280"/>
      <c r="D73" s="223" t="s">
        <v>79</v>
      </c>
      <c r="E73" s="224"/>
      <c r="F73" s="50">
        <v>2</v>
      </c>
      <c r="G73" s="11"/>
      <c r="H73" s="47">
        <f>G73*15%</f>
        <v>0</v>
      </c>
      <c r="I73" s="47">
        <f>(G73+H73)*F73</f>
        <v>0</v>
      </c>
      <c r="J73"/>
    </row>
    <row r="74" spans="2:10" ht="18.75" customHeight="1" thickBot="1" x14ac:dyDescent="0.35">
      <c r="B74" s="167"/>
      <c r="C74" s="236"/>
      <c r="D74" s="236"/>
      <c r="E74" s="236"/>
      <c r="F74" s="236"/>
      <c r="G74" s="236"/>
      <c r="H74" s="236"/>
      <c r="I74" s="259"/>
    </row>
    <row r="75" spans="2:10" s="46" customFormat="1" ht="15" thickBot="1" x14ac:dyDescent="0.35">
      <c r="B75" s="281" t="s">
        <v>193</v>
      </c>
      <c r="C75" s="282"/>
      <c r="D75" s="223" t="s">
        <v>194</v>
      </c>
      <c r="E75" s="224"/>
      <c r="F75" s="49">
        <v>3</v>
      </c>
      <c r="G75" s="48"/>
      <c r="H75" s="47">
        <f>G75*15%</f>
        <v>0</v>
      </c>
      <c r="I75" s="47">
        <f>(G75+H75)*F75</f>
        <v>0</v>
      </c>
      <c r="J75"/>
    </row>
    <row r="76" spans="2:10" ht="18.75" customHeight="1" thickBot="1" x14ac:dyDescent="0.35">
      <c r="B76" s="167"/>
      <c r="C76" s="236"/>
      <c r="D76" s="236"/>
      <c r="E76" s="236"/>
      <c r="F76" s="236"/>
      <c r="G76" s="236"/>
      <c r="H76" s="236"/>
      <c r="I76" s="259"/>
    </row>
    <row r="77" spans="2:10" x14ac:dyDescent="0.3">
      <c r="B77" s="163" t="s">
        <v>90</v>
      </c>
      <c r="C77" s="272"/>
      <c r="D77" s="223" t="s">
        <v>175</v>
      </c>
      <c r="E77" s="224"/>
      <c r="F77" s="25">
        <v>1</v>
      </c>
      <c r="G77" s="11"/>
      <c r="H77" s="57">
        <f t="shared" ref="H77:H78" si="24">G77*15%</f>
        <v>0</v>
      </c>
      <c r="I77" s="57">
        <f t="shared" ref="I77:I78" si="25">(G77+H77)*F77</f>
        <v>0</v>
      </c>
    </row>
    <row r="78" spans="2:10" x14ac:dyDescent="0.3">
      <c r="B78" s="164"/>
      <c r="C78" s="273"/>
      <c r="D78" s="223" t="s">
        <v>164</v>
      </c>
      <c r="E78" s="224"/>
      <c r="F78" s="25">
        <v>2</v>
      </c>
      <c r="G78" s="11"/>
      <c r="H78" s="57">
        <f t="shared" si="24"/>
        <v>0</v>
      </c>
      <c r="I78" s="57">
        <f t="shared" si="25"/>
        <v>0</v>
      </c>
    </row>
    <row r="79" spans="2:10" x14ac:dyDescent="0.3">
      <c r="B79" s="164"/>
      <c r="C79" s="273"/>
      <c r="D79" s="223" t="s">
        <v>172</v>
      </c>
      <c r="E79" s="224"/>
      <c r="F79" s="25">
        <v>1</v>
      </c>
      <c r="G79" s="11"/>
      <c r="H79" s="57">
        <f t="shared" ref="H79:H80" si="26">G79*15%</f>
        <v>0</v>
      </c>
      <c r="I79" s="57">
        <f t="shared" ref="I79:I80" si="27">(G79+H79)*F79</f>
        <v>0</v>
      </c>
    </row>
    <row r="80" spans="2:10" ht="15" thickBot="1" x14ac:dyDescent="0.35">
      <c r="B80" s="165"/>
      <c r="C80" s="274"/>
      <c r="D80" s="223" t="s">
        <v>140</v>
      </c>
      <c r="E80" s="224"/>
      <c r="F80" s="25">
        <v>1</v>
      </c>
      <c r="G80" s="11"/>
      <c r="H80" s="57">
        <f t="shared" si="26"/>
        <v>0</v>
      </c>
      <c r="I80" s="57">
        <f t="shared" si="27"/>
        <v>0</v>
      </c>
    </row>
    <row r="81" spans="2:9" ht="18.75" customHeight="1" thickBot="1" x14ac:dyDescent="0.35">
      <c r="B81" s="167"/>
      <c r="C81" s="236"/>
      <c r="D81" s="236"/>
      <c r="E81" s="236"/>
      <c r="F81" s="236"/>
      <c r="G81" s="236"/>
      <c r="H81" s="236"/>
      <c r="I81" s="259"/>
    </row>
    <row r="82" spans="2:9" ht="14.4" customHeight="1" x14ac:dyDescent="0.3">
      <c r="B82" s="163" t="s">
        <v>47</v>
      </c>
      <c r="C82" s="272"/>
      <c r="D82" s="223" t="s">
        <v>176</v>
      </c>
      <c r="E82" s="224"/>
      <c r="F82" s="25">
        <v>1</v>
      </c>
      <c r="G82" s="11"/>
      <c r="H82" s="57">
        <f t="shared" ref="H82:H85" si="28">G82*15%</f>
        <v>0</v>
      </c>
      <c r="I82" s="57">
        <f t="shared" ref="I82:I85" si="29">(G82+H82)*F82</f>
        <v>0</v>
      </c>
    </row>
    <row r="83" spans="2:9" ht="14.4" customHeight="1" x14ac:dyDescent="0.3">
      <c r="B83" s="164"/>
      <c r="C83" s="273"/>
      <c r="D83" s="223" t="s">
        <v>44</v>
      </c>
      <c r="E83" s="224"/>
      <c r="F83" s="25">
        <v>8</v>
      </c>
      <c r="G83" s="11"/>
      <c r="H83" s="57">
        <f t="shared" si="28"/>
        <v>0</v>
      </c>
      <c r="I83" s="57">
        <f t="shared" si="29"/>
        <v>0</v>
      </c>
    </row>
    <row r="84" spans="2:9" ht="14.4" customHeight="1" x14ac:dyDescent="0.3">
      <c r="B84" s="164"/>
      <c r="C84" s="273"/>
      <c r="D84" s="223" t="s">
        <v>172</v>
      </c>
      <c r="E84" s="224"/>
      <c r="F84" s="25">
        <v>2</v>
      </c>
      <c r="G84" s="11"/>
      <c r="H84" s="57">
        <f t="shared" ref="H84" si="30">G84*15%</f>
        <v>0</v>
      </c>
      <c r="I84" s="57">
        <f t="shared" ref="I84" si="31">(G84+H84)*F84</f>
        <v>0</v>
      </c>
    </row>
    <row r="85" spans="2:9" s="5" customFormat="1" ht="15.75" customHeight="1" thickBot="1" x14ac:dyDescent="0.35">
      <c r="B85" s="165"/>
      <c r="C85" s="274"/>
      <c r="D85" s="223" t="s">
        <v>140</v>
      </c>
      <c r="E85" s="224"/>
      <c r="F85" s="25">
        <v>2</v>
      </c>
      <c r="G85" s="11"/>
      <c r="H85" s="57">
        <f t="shared" si="28"/>
        <v>0</v>
      </c>
      <c r="I85" s="57">
        <f t="shared" si="29"/>
        <v>0</v>
      </c>
    </row>
    <row r="86" spans="2:9" ht="18.75" customHeight="1" thickBot="1" x14ac:dyDescent="0.35">
      <c r="B86" s="167"/>
      <c r="C86" s="236"/>
      <c r="D86" s="236"/>
      <c r="E86" s="236"/>
      <c r="F86" s="236"/>
      <c r="G86" s="236"/>
      <c r="H86" s="236"/>
      <c r="I86" s="259"/>
    </row>
    <row r="87" spans="2:9" x14ac:dyDescent="0.3">
      <c r="B87" s="106" t="s">
        <v>48</v>
      </c>
      <c r="C87" s="205"/>
      <c r="D87" s="283" t="s">
        <v>168</v>
      </c>
      <c r="E87" s="284"/>
      <c r="F87" s="12">
        <v>1</v>
      </c>
      <c r="G87" s="11"/>
      <c r="H87" s="57">
        <f>G87*15%</f>
        <v>0</v>
      </c>
      <c r="I87" s="57">
        <f>(G87+H87)*F87</f>
        <v>0</v>
      </c>
    </row>
    <row r="88" spans="2:9" ht="15" thickBot="1" x14ac:dyDescent="0.35">
      <c r="B88" s="107"/>
      <c r="C88" s="206"/>
      <c r="D88" s="283" t="s">
        <v>169</v>
      </c>
      <c r="E88" s="284"/>
      <c r="F88" s="12">
        <v>1</v>
      </c>
      <c r="G88" s="11"/>
      <c r="H88" s="57">
        <f>G88*15%</f>
        <v>0</v>
      </c>
      <c r="I88" s="57">
        <f>(G88+H88)*F88</f>
        <v>0</v>
      </c>
    </row>
    <row r="89" spans="2:9" ht="18.75" customHeight="1" thickBot="1" x14ac:dyDescent="0.35">
      <c r="B89" s="167"/>
      <c r="C89" s="236"/>
      <c r="D89" s="236"/>
      <c r="E89" s="236"/>
      <c r="F89" s="236"/>
      <c r="G89" s="236"/>
      <c r="H89" s="236"/>
      <c r="I89" s="259"/>
    </row>
    <row r="90" spans="2:9" ht="14.4" customHeight="1" x14ac:dyDescent="0.3">
      <c r="B90" s="163" t="s">
        <v>49</v>
      </c>
      <c r="C90" s="272"/>
      <c r="D90" s="283" t="s">
        <v>177</v>
      </c>
      <c r="E90" s="284"/>
      <c r="F90" s="25">
        <v>1</v>
      </c>
      <c r="G90" s="11"/>
      <c r="H90" s="57">
        <f t="shared" ref="H90:H91" si="32">G90*15%</f>
        <v>0</v>
      </c>
      <c r="I90" s="57">
        <f t="shared" ref="I90:I91" si="33">(G90+H90)*F90</f>
        <v>0</v>
      </c>
    </row>
    <row r="91" spans="2:9" ht="14.4" customHeight="1" x14ac:dyDescent="0.3">
      <c r="B91" s="164"/>
      <c r="C91" s="273"/>
      <c r="D91" s="283" t="s">
        <v>164</v>
      </c>
      <c r="E91" s="284"/>
      <c r="F91" s="25">
        <v>4</v>
      </c>
      <c r="G91" s="11"/>
      <c r="H91" s="57">
        <f t="shared" si="32"/>
        <v>0</v>
      </c>
      <c r="I91" s="57">
        <f t="shared" si="33"/>
        <v>0</v>
      </c>
    </row>
    <row r="92" spans="2:9" ht="14.4" customHeight="1" x14ac:dyDescent="0.3">
      <c r="B92" s="164"/>
      <c r="C92" s="273"/>
      <c r="D92" s="283" t="s">
        <v>172</v>
      </c>
      <c r="E92" s="284"/>
      <c r="F92" s="25">
        <v>2</v>
      </c>
      <c r="G92" s="11"/>
      <c r="H92" s="57">
        <f t="shared" ref="H92:H93" si="34">G92*15%</f>
        <v>0</v>
      </c>
      <c r="I92" s="57">
        <f t="shared" ref="I92:I93" si="35">(G92+H92)*F92</f>
        <v>0</v>
      </c>
    </row>
    <row r="93" spans="2:9" ht="15" customHeight="1" thickBot="1" x14ac:dyDescent="0.35">
      <c r="B93" s="165"/>
      <c r="C93" s="274"/>
      <c r="D93" s="283" t="s">
        <v>140</v>
      </c>
      <c r="E93" s="284"/>
      <c r="F93" s="25">
        <v>3</v>
      </c>
      <c r="G93" s="11"/>
      <c r="H93" s="57">
        <f t="shared" si="34"/>
        <v>0</v>
      </c>
      <c r="I93" s="57">
        <f t="shared" si="35"/>
        <v>0</v>
      </c>
    </row>
    <row r="94" spans="2:9" ht="18.75" customHeight="1" thickBot="1" x14ac:dyDescent="0.35">
      <c r="B94" s="167"/>
      <c r="C94" s="236"/>
      <c r="D94" s="236"/>
      <c r="E94" s="236"/>
      <c r="F94" s="236"/>
      <c r="G94" s="236"/>
      <c r="H94" s="236"/>
      <c r="I94" s="259"/>
    </row>
    <row r="95" spans="2:9" ht="14.4" customHeight="1" x14ac:dyDescent="0.3">
      <c r="B95" s="163" t="s">
        <v>50</v>
      </c>
      <c r="C95" s="272"/>
      <c r="D95" s="283" t="s">
        <v>156</v>
      </c>
      <c r="E95" s="284"/>
      <c r="F95" s="25">
        <v>1</v>
      </c>
      <c r="G95" s="11"/>
      <c r="H95" s="57">
        <f t="shared" ref="H95:H96" si="36">G95*15%</f>
        <v>0</v>
      </c>
      <c r="I95" s="57">
        <f t="shared" ref="I95:I96" si="37">(G95+H95)*F95</f>
        <v>0</v>
      </c>
    </row>
    <row r="96" spans="2:9" ht="15" customHeight="1" thickBot="1" x14ac:dyDescent="0.35">
      <c r="B96" s="165"/>
      <c r="C96" s="274"/>
      <c r="D96" s="283" t="s">
        <v>87</v>
      </c>
      <c r="E96" s="284"/>
      <c r="F96" s="25">
        <v>5</v>
      </c>
      <c r="G96" s="11"/>
      <c r="H96" s="57">
        <f t="shared" si="36"/>
        <v>0</v>
      </c>
      <c r="I96" s="57">
        <f t="shared" si="37"/>
        <v>0</v>
      </c>
    </row>
    <row r="97" spans="2:9" ht="18.75" customHeight="1" thickBot="1" x14ac:dyDescent="0.35">
      <c r="B97" s="167"/>
      <c r="C97" s="236"/>
      <c r="D97" s="236"/>
      <c r="E97" s="236"/>
      <c r="F97" s="236"/>
      <c r="G97" s="236"/>
      <c r="H97" s="236"/>
      <c r="I97" s="259"/>
    </row>
    <row r="98" spans="2:9" ht="14.4" customHeight="1" x14ac:dyDescent="0.3">
      <c r="B98" s="163" t="s">
        <v>51</v>
      </c>
      <c r="C98" s="272"/>
      <c r="D98" s="283" t="s">
        <v>42</v>
      </c>
      <c r="E98" s="284"/>
      <c r="F98" s="25">
        <v>1</v>
      </c>
      <c r="G98" s="11"/>
      <c r="H98" s="57">
        <f t="shared" ref="H98:H101" si="38">G98*15%</f>
        <v>0</v>
      </c>
      <c r="I98" s="57">
        <f t="shared" ref="I98:I101" si="39">(G98+H98)*F98</f>
        <v>0</v>
      </c>
    </row>
    <row r="99" spans="2:9" ht="14.4" customHeight="1" x14ac:dyDescent="0.3">
      <c r="B99" s="164"/>
      <c r="C99" s="273"/>
      <c r="D99" s="283" t="s">
        <v>44</v>
      </c>
      <c r="E99" s="284"/>
      <c r="F99" s="25">
        <v>7</v>
      </c>
      <c r="G99" s="11"/>
      <c r="H99" s="57">
        <f t="shared" si="38"/>
        <v>0</v>
      </c>
      <c r="I99" s="57">
        <f t="shared" si="39"/>
        <v>0</v>
      </c>
    </row>
    <row r="100" spans="2:9" ht="14.4" customHeight="1" x14ac:dyDescent="0.3">
      <c r="B100" s="164"/>
      <c r="C100" s="273"/>
      <c r="D100" s="283" t="s">
        <v>160</v>
      </c>
      <c r="E100" s="284"/>
      <c r="F100" s="25">
        <v>2</v>
      </c>
      <c r="G100" s="11"/>
      <c r="H100" s="57">
        <f t="shared" ref="H100" si="40">G100*15%</f>
        <v>0</v>
      </c>
      <c r="I100" s="57">
        <f t="shared" ref="I100" si="41">(G100+H100)*F100</f>
        <v>0</v>
      </c>
    </row>
    <row r="101" spans="2:9" ht="15" customHeight="1" thickBot="1" x14ac:dyDescent="0.35">
      <c r="B101" s="165"/>
      <c r="C101" s="274"/>
      <c r="D101" s="283" t="s">
        <v>140</v>
      </c>
      <c r="E101" s="284"/>
      <c r="F101" s="25">
        <v>2</v>
      </c>
      <c r="G101" s="11"/>
      <c r="H101" s="57">
        <f t="shared" si="38"/>
        <v>0</v>
      </c>
      <c r="I101" s="57">
        <f t="shared" si="39"/>
        <v>0</v>
      </c>
    </row>
    <row r="102" spans="2:9" ht="30.75" customHeight="1" thickBot="1" x14ac:dyDescent="0.35">
      <c r="B102" s="285"/>
      <c r="C102" s="255"/>
      <c r="D102" s="160" t="s">
        <v>221</v>
      </c>
      <c r="E102" s="161"/>
      <c r="F102" s="161"/>
      <c r="G102" s="162"/>
      <c r="H102" s="57"/>
      <c r="I102" s="57"/>
    </row>
    <row r="103" spans="2:9" x14ac:dyDescent="0.3">
      <c r="B103" s="103" t="s">
        <v>52</v>
      </c>
      <c r="C103" s="189"/>
      <c r="D103" s="283" t="s">
        <v>139</v>
      </c>
      <c r="E103" s="284"/>
      <c r="F103" s="18">
        <v>1</v>
      </c>
      <c r="G103" s="11"/>
      <c r="H103" s="57">
        <f t="shared" ref="H103:H106" si="42">G103*15%</f>
        <v>0</v>
      </c>
      <c r="I103" s="57">
        <f>(G103+H103)*F103</f>
        <v>0</v>
      </c>
    </row>
    <row r="104" spans="2:9" ht="18" customHeight="1" x14ac:dyDescent="0.3">
      <c r="B104" s="105"/>
      <c r="C104" s="190"/>
      <c r="D104" s="283" t="s">
        <v>136</v>
      </c>
      <c r="E104" s="284"/>
      <c r="F104" s="18">
        <v>4</v>
      </c>
      <c r="G104" s="11"/>
      <c r="H104" s="57">
        <f t="shared" si="42"/>
        <v>0</v>
      </c>
      <c r="I104" s="57">
        <f>(G104+H104)*F104</f>
        <v>0</v>
      </c>
    </row>
    <row r="105" spans="2:9" x14ac:dyDescent="0.3">
      <c r="B105" s="105"/>
      <c r="C105" s="190"/>
      <c r="D105" s="283" t="s">
        <v>178</v>
      </c>
      <c r="E105" s="284"/>
      <c r="F105" s="18">
        <v>2</v>
      </c>
      <c r="G105" s="11"/>
      <c r="H105" s="57">
        <f t="shared" si="42"/>
        <v>0</v>
      </c>
      <c r="I105" s="57">
        <f t="shared" ref="I105:I106" si="43">(G105+H105)*F105</f>
        <v>0</v>
      </c>
    </row>
    <row r="106" spans="2:9" ht="15" thickBot="1" x14ac:dyDescent="0.35">
      <c r="B106" s="104"/>
      <c r="C106" s="191"/>
      <c r="D106" s="283" t="s">
        <v>79</v>
      </c>
      <c r="E106" s="284"/>
      <c r="F106" s="18">
        <v>2</v>
      </c>
      <c r="G106" s="11"/>
      <c r="H106" s="57">
        <f t="shared" si="42"/>
        <v>0</v>
      </c>
      <c r="I106" s="57">
        <f t="shared" si="43"/>
        <v>0</v>
      </c>
    </row>
    <row r="107" spans="2:9" ht="18.75" customHeight="1" thickBot="1" x14ac:dyDescent="0.35">
      <c r="B107" s="167"/>
      <c r="C107" s="236"/>
      <c r="D107" s="236"/>
      <c r="E107" s="236"/>
      <c r="F107" s="236"/>
      <c r="G107" s="236"/>
      <c r="H107" s="236"/>
      <c r="I107" s="259"/>
    </row>
    <row r="108" spans="2:9" ht="15" customHeight="1" x14ac:dyDescent="0.3">
      <c r="B108" s="103" t="s">
        <v>117</v>
      </c>
      <c r="C108" s="189"/>
      <c r="D108" s="283" t="s">
        <v>53</v>
      </c>
      <c r="E108" s="284"/>
      <c r="F108" s="18">
        <v>1</v>
      </c>
      <c r="G108" s="11"/>
      <c r="H108" s="57">
        <f t="shared" ref="H108" si="44">G108*15%</f>
        <v>0</v>
      </c>
      <c r="I108" s="57">
        <f>(G108+H108)*F108</f>
        <v>0</v>
      </c>
    </row>
    <row r="109" spans="2:9" x14ac:dyDescent="0.3">
      <c r="B109" s="105"/>
      <c r="C109" s="190"/>
      <c r="D109" s="283" t="s">
        <v>179</v>
      </c>
      <c r="E109" s="284"/>
      <c r="F109" s="18">
        <v>1</v>
      </c>
      <c r="G109" s="11"/>
      <c r="H109" s="57">
        <f t="shared" ref="H109:H112" si="45">G109*15%</f>
        <v>0</v>
      </c>
      <c r="I109" s="57">
        <f t="shared" ref="I109:I112" si="46">(G109+H109)*F109</f>
        <v>0</v>
      </c>
    </row>
    <row r="110" spans="2:9" x14ac:dyDescent="0.3">
      <c r="B110" s="105"/>
      <c r="C110" s="190"/>
      <c r="D110" s="283" t="s">
        <v>164</v>
      </c>
      <c r="E110" s="284"/>
      <c r="F110" s="18">
        <v>11</v>
      </c>
      <c r="G110" s="11"/>
      <c r="H110" s="57">
        <f t="shared" si="45"/>
        <v>0</v>
      </c>
      <c r="I110" s="57">
        <f t="shared" si="46"/>
        <v>0</v>
      </c>
    </row>
    <row r="111" spans="2:9" ht="15.75" customHeight="1" x14ac:dyDescent="0.3">
      <c r="B111" s="105"/>
      <c r="C111" s="190"/>
      <c r="D111" s="283" t="s">
        <v>80</v>
      </c>
      <c r="E111" s="284"/>
      <c r="F111" s="18">
        <v>2</v>
      </c>
      <c r="G111" s="11"/>
      <c r="H111" s="57">
        <f t="shared" si="45"/>
        <v>0</v>
      </c>
      <c r="I111" s="57">
        <f t="shared" si="46"/>
        <v>0</v>
      </c>
    </row>
    <row r="112" spans="2:9" ht="15" thickBot="1" x14ac:dyDescent="0.35">
      <c r="B112" s="104"/>
      <c r="C112" s="191"/>
      <c r="D112" s="283" t="s">
        <v>79</v>
      </c>
      <c r="E112" s="284"/>
      <c r="F112" s="18">
        <v>2</v>
      </c>
      <c r="G112" s="11"/>
      <c r="H112" s="57">
        <f t="shared" si="45"/>
        <v>0</v>
      </c>
      <c r="I112" s="57">
        <f t="shared" si="46"/>
        <v>0</v>
      </c>
    </row>
    <row r="113" spans="2:9" ht="18.75" customHeight="1" thickBot="1" x14ac:dyDescent="0.35">
      <c r="B113" s="167"/>
      <c r="C113" s="236"/>
      <c r="D113" s="236"/>
      <c r="E113" s="236"/>
      <c r="F113" s="236"/>
      <c r="G113" s="236"/>
      <c r="H113" s="236"/>
      <c r="I113" s="259"/>
    </row>
    <row r="114" spans="2:9" x14ac:dyDescent="0.3">
      <c r="B114" s="103" t="s">
        <v>54</v>
      </c>
      <c r="C114" s="189"/>
      <c r="D114" s="283" t="s">
        <v>136</v>
      </c>
      <c r="E114" s="284"/>
      <c r="F114" s="18">
        <v>1</v>
      </c>
      <c r="G114" s="11"/>
      <c r="H114" s="57">
        <f t="shared" ref="H114:H115" si="47">G114*15%</f>
        <v>0</v>
      </c>
      <c r="I114" s="57">
        <f t="shared" ref="I114:I115" si="48">(G114+H114)*F114</f>
        <v>0</v>
      </c>
    </row>
    <row r="115" spans="2:9" ht="15" customHeight="1" thickBot="1" x14ac:dyDescent="0.35">
      <c r="B115" s="104"/>
      <c r="C115" s="191"/>
      <c r="D115" s="283" t="s">
        <v>87</v>
      </c>
      <c r="E115" s="284"/>
      <c r="F115" s="18">
        <v>3</v>
      </c>
      <c r="G115" s="11"/>
      <c r="H115" s="57">
        <f t="shared" si="47"/>
        <v>0</v>
      </c>
      <c r="I115" s="57">
        <f t="shared" si="48"/>
        <v>0</v>
      </c>
    </row>
    <row r="116" spans="2:9" ht="18.75" customHeight="1" thickBot="1" x14ac:dyDescent="0.35">
      <c r="B116" s="167"/>
      <c r="C116" s="236"/>
      <c r="D116" s="236"/>
      <c r="E116" s="236"/>
      <c r="F116" s="236"/>
      <c r="G116" s="236"/>
      <c r="H116" s="236"/>
      <c r="I116" s="259"/>
    </row>
    <row r="117" spans="2:9" x14ac:dyDescent="0.3">
      <c r="B117" s="103" t="s">
        <v>55</v>
      </c>
      <c r="C117" s="189"/>
      <c r="D117" s="283" t="s">
        <v>87</v>
      </c>
      <c r="E117" s="284"/>
      <c r="F117" s="18">
        <v>1</v>
      </c>
      <c r="G117" s="11"/>
      <c r="H117" s="57">
        <f t="shared" ref="H117:H118" si="49">G117*15%</f>
        <v>0</v>
      </c>
      <c r="I117" s="57">
        <f t="shared" ref="I117:I118" si="50">(G117+H117)*F117</f>
        <v>0</v>
      </c>
    </row>
    <row r="118" spans="2:9" ht="15" thickBot="1" x14ac:dyDescent="0.35">
      <c r="B118" s="104"/>
      <c r="C118" s="191"/>
      <c r="D118" s="283" t="s">
        <v>136</v>
      </c>
      <c r="E118" s="284"/>
      <c r="F118" s="18">
        <v>3</v>
      </c>
      <c r="G118" s="11"/>
      <c r="H118" s="57">
        <f t="shared" si="49"/>
        <v>0</v>
      </c>
      <c r="I118" s="57">
        <f t="shared" si="50"/>
        <v>0</v>
      </c>
    </row>
    <row r="119" spans="2:9" ht="18.75" customHeight="1" thickBot="1" x14ac:dyDescent="0.35">
      <c r="B119" s="167"/>
      <c r="C119" s="236"/>
      <c r="D119" s="236"/>
      <c r="E119" s="236"/>
      <c r="F119" s="236"/>
      <c r="G119" s="236"/>
      <c r="H119" s="236"/>
      <c r="I119" s="259"/>
    </row>
    <row r="120" spans="2:9" ht="16.5" customHeight="1" x14ac:dyDescent="0.3">
      <c r="B120" s="103" t="s">
        <v>118</v>
      </c>
      <c r="C120" s="189"/>
      <c r="D120" s="283" t="s">
        <v>16</v>
      </c>
      <c r="E120" s="284"/>
      <c r="F120" s="18">
        <v>1</v>
      </c>
      <c r="G120" s="11"/>
      <c r="H120" s="57">
        <f t="shared" ref="H120:H125" si="51">G120*15%</f>
        <v>0</v>
      </c>
      <c r="I120" s="57">
        <f t="shared" ref="I120:I125" si="52">(G120+H120)*F120</f>
        <v>0</v>
      </c>
    </row>
    <row r="121" spans="2:9" x14ac:dyDescent="0.3">
      <c r="B121" s="105"/>
      <c r="C121" s="190"/>
      <c r="D121" s="283" t="s">
        <v>88</v>
      </c>
      <c r="E121" s="284"/>
      <c r="F121" s="18">
        <v>1</v>
      </c>
      <c r="G121" s="11"/>
      <c r="H121" s="57">
        <f t="shared" si="51"/>
        <v>0</v>
      </c>
      <c r="I121" s="57">
        <f t="shared" si="52"/>
        <v>0</v>
      </c>
    </row>
    <row r="122" spans="2:9" x14ac:dyDescent="0.3">
      <c r="B122" s="105"/>
      <c r="C122" s="190"/>
      <c r="D122" s="283" t="s">
        <v>89</v>
      </c>
      <c r="E122" s="284"/>
      <c r="F122" s="18">
        <v>1</v>
      </c>
      <c r="G122" s="11"/>
      <c r="H122" s="57">
        <f t="shared" si="51"/>
        <v>0</v>
      </c>
      <c r="I122" s="57">
        <f t="shared" si="52"/>
        <v>0</v>
      </c>
    </row>
    <row r="123" spans="2:9" ht="17.25" customHeight="1" x14ac:dyDescent="0.3">
      <c r="B123" s="105"/>
      <c r="C123" s="190"/>
      <c r="D123" s="283" t="s">
        <v>136</v>
      </c>
      <c r="E123" s="284"/>
      <c r="F123" s="18">
        <v>7</v>
      </c>
      <c r="G123" s="11"/>
      <c r="H123" s="57">
        <f t="shared" si="51"/>
        <v>0</v>
      </c>
      <c r="I123" s="57">
        <f t="shared" si="52"/>
        <v>0</v>
      </c>
    </row>
    <row r="124" spans="2:9" ht="17.25" customHeight="1" x14ac:dyDescent="0.3">
      <c r="B124" s="105"/>
      <c r="C124" s="190"/>
      <c r="D124" s="283" t="s">
        <v>80</v>
      </c>
      <c r="E124" s="284"/>
      <c r="F124" s="18">
        <v>2</v>
      </c>
      <c r="G124" s="11"/>
      <c r="H124" s="57">
        <f t="shared" si="51"/>
        <v>0</v>
      </c>
      <c r="I124" s="57">
        <f t="shared" si="52"/>
        <v>0</v>
      </c>
    </row>
    <row r="125" spans="2:9" ht="20.25" customHeight="1" thickBot="1" x14ac:dyDescent="0.35">
      <c r="B125" s="104"/>
      <c r="C125" s="191"/>
      <c r="D125" s="283" t="s">
        <v>79</v>
      </c>
      <c r="E125" s="284"/>
      <c r="F125" s="18">
        <v>2</v>
      </c>
      <c r="G125" s="11"/>
      <c r="H125" s="57">
        <f t="shared" si="51"/>
        <v>0</v>
      </c>
      <c r="I125" s="57">
        <f t="shared" si="52"/>
        <v>0</v>
      </c>
    </row>
    <row r="126" spans="2:9" ht="18.75" customHeight="1" thickBot="1" x14ac:dyDescent="0.35">
      <c r="B126" s="167"/>
      <c r="C126" s="236"/>
      <c r="D126" s="236"/>
      <c r="E126" s="236"/>
      <c r="F126" s="236"/>
      <c r="G126" s="236"/>
      <c r="H126" s="236"/>
      <c r="I126" s="259"/>
    </row>
    <row r="127" spans="2:9" ht="14.4" customHeight="1" x14ac:dyDescent="0.3">
      <c r="B127" s="103" t="s">
        <v>102</v>
      </c>
      <c r="C127" s="189"/>
      <c r="D127" s="283" t="s">
        <v>88</v>
      </c>
      <c r="E127" s="284"/>
      <c r="F127" s="18">
        <v>1</v>
      </c>
      <c r="G127" s="11"/>
      <c r="H127" s="57">
        <f>G127*15%</f>
        <v>0</v>
      </c>
      <c r="I127" s="57">
        <f>(G127+H127)*F127</f>
        <v>0</v>
      </c>
    </row>
    <row r="128" spans="2:9" ht="15" thickBot="1" x14ac:dyDescent="0.35">
      <c r="B128" s="104"/>
      <c r="C128" s="191"/>
      <c r="D128" s="283" t="s">
        <v>89</v>
      </c>
      <c r="E128" s="284"/>
      <c r="F128" s="18">
        <v>1</v>
      </c>
      <c r="G128" s="11"/>
      <c r="H128" s="57">
        <f>G128*15%</f>
        <v>0</v>
      </c>
      <c r="I128" s="57">
        <f>(G128+H128)*F128</f>
        <v>0</v>
      </c>
    </row>
    <row r="129" spans="2:10" s="4" customFormat="1" ht="18.75" customHeight="1" thickBot="1" x14ac:dyDescent="0.35">
      <c r="B129" s="167"/>
      <c r="C129" s="236"/>
      <c r="D129" s="236"/>
      <c r="E129" s="236"/>
      <c r="F129" s="236"/>
      <c r="G129" s="236"/>
      <c r="H129" s="236"/>
      <c r="I129" s="259"/>
    </row>
    <row r="130" spans="2:10" ht="14.4" customHeight="1" x14ac:dyDescent="0.3">
      <c r="B130" s="103" t="s">
        <v>56</v>
      </c>
      <c r="C130" s="189"/>
      <c r="D130" s="283" t="s">
        <v>139</v>
      </c>
      <c r="E130" s="284"/>
      <c r="F130" s="18">
        <v>1</v>
      </c>
      <c r="G130" s="11"/>
      <c r="H130" s="57">
        <f t="shared" ref="H130:H131" si="53">G130*15%</f>
        <v>0</v>
      </c>
      <c r="I130" s="57">
        <f t="shared" ref="I130:I131" si="54">(G130+H130)*F130</f>
        <v>0</v>
      </c>
    </row>
    <row r="131" spans="2:10" ht="15" thickBot="1" x14ac:dyDescent="0.35">
      <c r="B131" s="104"/>
      <c r="C131" s="191"/>
      <c r="D131" s="283" t="s">
        <v>87</v>
      </c>
      <c r="E131" s="284"/>
      <c r="F131" s="18">
        <v>6</v>
      </c>
      <c r="G131" s="11"/>
      <c r="H131" s="57">
        <f t="shared" si="53"/>
        <v>0</v>
      </c>
      <c r="I131" s="57">
        <f t="shared" si="54"/>
        <v>0</v>
      </c>
    </row>
    <row r="132" spans="2:10" s="4" customFormat="1" ht="18.75" customHeight="1" thickBot="1" x14ac:dyDescent="0.35">
      <c r="B132" s="167"/>
      <c r="C132" s="236"/>
      <c r="D132" s="236"/>
      <c r="E132" s="236"/>
      <c r="F132" s="236"/>
      <c r="G132" s="236"/>
      <c r="H132" s="236"/>
      <c r="I132" s="259"/>
    </row>
    <row r="133" spans="2:10" ht="15" thickBot="1" x14ac:dyDescent="0.35">
      <c r="B133" s="207" t="s">
        <v>57</v>
      </c>
      <c r="C133" s="208"/>
      <c r="D133" s="283" t="s">
        <v>136</v>
      </c>
      <c r="E133" s="284"/>
      <c r="F133" s="18">
        <v>2</v>
      </c>
      <c r="G133" s="11"/>
      <c r="H133" s="57">
        <f>G133*15%</f>
        <v>0</v>
      </c>
      <c r="I133" s="57">
        <f>(G133+H133)*F133</f>
        <v>0</v>
      </c>
    </row>
    <row r="134" spans="2:10" s="4" customFormat="1" ht="18.75" customHeight="1" thickBot="1" x14ac:dyDescent="0.35">
      <c r="B134" s="167"/>
      <c r="C134" s="236"/>
      <c r="D134" s="236"/>
      <c r="E134" s="236"/>
      <c r="F134" s="236"/>
      <c r="G134" s="236"/>
      <c r="H134" s="236"/>
      <c r="I134" s="259"/>
    </row>
    <row r="135" spans="2:10" x14ac:dyDescent="0.3">
      <c r="B135" s="103" t="s">
        <v>58</v>
      </c>
      <c r="C135" s="189"/>
      <c r="D135" s="283" t="s">
        <v>80</v>
      </c>
      <c r="E135" s="284"/>
      <c r="F135" s="18">
        <v>3</v>
      </c>
      <c r="G135" s="11"/>
      <c r="H135" s="57">
        <f t="shared" ref="H135:H136" si="55">G135*15%</f>
        <v>0</v>
      </c>
      <c r="I135" s="57">
        <f t="shared" ref="I135:I136" si="56">(G135+H135)*F135</f>
        <v>0</v>
      </c>
    </row>
    <row r="136" spans="2:10" ht="15" thickBot="1" x14ac:dyDescent="0.35">
      <c r="B136" s="104"/>
      <c r="C136" s="191"/>
      <c r="D136" s="283" t="s">
        <v>79</v>
      </c>
      <c r="E136" s="284"/>
      <c r="F136" s="18">
        <v>2</v>
      </c>
      <c r="G136" s="11"/>
      <c r="H136" s="57">
        <f t="shared" si="55"/>
        <v>0</v>
      </c>
      <c r="I136" s="57">
        <f t="shared" si="56"/>
        <v>0</v>
      </c>
    </row>
    <row r="137" spans="2:10" s="4" customFormat="1" ht="18.75" customHeight="1" thickBot="1" x14ac:dyDescent="0.35">
      <c r="B137" s="167"/>
      <c r="C137" s="236"/>
      <c r="D137" s="236"/>
      <c r="E137" s="236"/>
      <c r="F137" s="236"/>
      <c r="G137" s="236"/>
      <c r="H137" s="236"/>
      <c r="I137" s="259"/>
    </row>
    <row r="138" spans="2:10" x14ac:dyDescent="0.3">
      <c r="B138" s="103" t="s">
        <v>59</v>
      </c>
      <c r="C138" s="189"/>
      <c r="D138" s="283" t="s">
        <v>170</v>
      </c>
      <c r="E138" s="284"/>
      <c r="F138" s="18">
        <v>1</v>
      </c>
      <c r="G138" s="11"/>
      <c r="H138" s="57">
        <f t="shared" ref="H138:H139" si="57">G138*15%</f>
        <v>0</v>
      </c>
      <c r="I138" s="57">
        <f t="shared" ref="I138:I139" si="58">(G138+H138)*F138</f>
        <v>0</v>
      </c>
    </row>
    <row r="139" spans="2:10" ht="15" thickBot="1" x14ac:dyDescent="0.35">
      <c r="B139" s="104"/>
      <c r="C139" s="191"/>
      <c r="D139" s="283" t="s">
        <v>136</v>
      </c>
      <c r="E139" s="284"/>
      <c r="F139" s="18">
        <v>6</v>
      </c>
      <c r="G139" s="11"/>
      <c r="H139" s="57">
        <f t="shared" si="57"/>
        <v>0</v>
      </c>
      <c r="I139" s="57">
        <f t="shared" si="58"/>
        <v>0</v>
      </c>
    </row>
    <row r="140" spans="2:10" s="4" customFormat="1" ht="18.75" customHeight="1" thickBot="1" x14ac:dyDescent="0.35">
      <c r="B140" s="167"/>
      <c r="C140" s="236"/>
      <c r="D140" s="236"/>
      <c r="E140" s="236"/>
      <c r="F140" s="236"/>
      <c r="G140" s="236"/>
      <c r="H140" s="236"/>
      <c r="I140" s="259"/>
    </row>
    <row r="141" spans="2:10" x14ac:dyDescent="0.3">
      <c r="B141" s="103" t="s">
        <v>189</v>
      </c>
      <c r="C141" s="189"/>
      <c r="D141" s="283" t="s">
        <v>132</v>
      </c>
      <c r="E141" s="284"/>
      <c r="F141" s="18">
        <v>2</v>
      </c>
      <c r="G141" s="11"/>
      <c r="H141" s="57">
        <f t="shared" ref="H141:H142" si="59">G141*15%</f>
        <v>0</v>
      </c>
      <c r="I141" s="57">
        <f t="shared" ref="I141:I142" si="60">(G141+H141)*F141</f>
        <v>0</v>
      </c>
    </row>
    <row r="142" spans="2:10" ht="15" thickBot="1" x14ac:dyDescent="0.35">
      <c r="B142" s="104"/>
      <c r="C142" s="191"/>
      <c r="D142" s="283" t="s">
        <v>79</v>
      </c>
      <c r="E142" s="284"/>
      <c r="F142" s="18">
        <v>2</v>
      </c>
      <c r="G142" s="11"/>
      <c r="H142" s="57">
        <f t="shared" si="59"/>
        <v>0</v>
      </c>
      <c r="I142" s="57">
        <f t="shared" si="60"/>
        <v>0</v>
      </c>
    </row>
    <row r="143" spans="2:10" s="4" customFormat="1" ht="18.75" customHeight="1" thickBot="1" x14ac:dyDescent="0.35">
      <c r="B143" s="167"/>
      <c r="C143" s="236"/>
      <c r="D143" s="236"/>
      <c r="E143" s="236"/>
      <c r="F143" s="236"/>
      <c r="G143" s="236"/>
      <c r="H143" s="236"/>
      <c r="I143" s="259"/>
    </row>
    <row r="144" spans="2:10" s="46" customFormat="1" ht="15" thickBot="1" x14ac:dyDescent="0.35">
      <c r="B144" s="286" t="s">
        <v>190</v>
      </c>
      <c r="C144" s="287"/>
      <c r="D144" s="283" t="s">
        <v>14</v>
      </c>
      <c r="E144" s="284"/>
      <c r="F144" s="50">
        <v>2</v>
      </c>
      <c r="G144" s="11"/>
      <c r="H144" s="57">
        <f>G144*15%</f>
        <v>0</v>
      </c>
      <c r="I144" s="57">
        <f>(G144+H144)*F144</f>
        <v>0</v>
      </c>
      <c r="J144"/>
    </row>
    <row r="145" spans="2:21" s="4" customFormat="1" ht="18.75" customHeight="1" thickBot="1" x14ac:dyDescent="0.35">
      <c r="B145" s="167"/>
      <c r="C145" s="236"/>
      <c r="D145" s="236"/>
      <c r="E145" s="236"/>
      <c r="F145" s="236"/>
      <c r="G145" s="236"/>
      <c r="H145" s="236"/>
      <c r="I145" s="259"/>
    </row>
    <row r="146" spans="2:21" x14ac:dyDescent="0.3">
      <c r="B146" s="103" t="s">
        <v>60</v>
      </c>
      <c r="C146" s="189"/>
      <c r="D146" s="283" t="s">
        <v>139</v>
      </c>
      <c r="E146" s="284"/>
      <c r="F146" s="18">
        <v>1</v>
      </c>
      <c r="G146" s="11"/>
      <c r="H146" s="57">
        <f t="shared" ref="H146:H147" si="61">G146*15%</f>
        <v>0</v>
      </c>
      <c r="I146" s="57">
        <f t="shared" ref="I146:I147" si="62">(G146+H146)*F146</f>
        <v>0</v>
      </c>
    </row>
    <row r="147" spans="2:21" ht="15" thickBot="1" x14ac:dyDescent="0.35">
      <c r="B147" s="104"/>
      <c r="C147" s="191"/>
      <c r="D147" s="283" t="s">
        <v>136</v>
      </c>
      <c r="E147" s="284"/>
      <c r="F147" s="18">
        <v>5</v>
      </c>
      <c r="G147" s="11"/>
      <c r="H147" s="57">
        <f t="shared" si="61"/>
        <v>0</v>
      </c>
      <c r="I147" s="57">
        <f t="shared" si="62"/>
        <v>0</v>
      </c>
    </row>
    <row r="148" spans="2:21" s="4" customFormat="1" ht="18.75" customHeight="1" thickBot="1" x14ac:dyDescent="0.35">
      <c r="B148" s="167"/>
      <c r="C148" s="236"/>
      <c r="D148" s="236"/>
      <c r="E148" s="236"/>
      <c r="F148" s="236"/>
      <c r="G148" s="236"/>
      <c r="H148" s="236"/>
      <c r="I148" s="259"/>
    </row>
    <row r="149" spans="2:21" s="1" customFormat="1" ht="16.2" thickBot="1" x14ac:dyDescent="0.35">
      <c r="B149" s="207" t="s">
        <v>61</v>
      </c>
      <c r="C149" s="208"/>
      <c r="D149" s="283" t="s">
        <v>87</v>
      </c>
      <c r="E149" s="284"/>
      <c r="F149" s="18">
        <v>2</v>
      </c>
      <c r="G149" s="11"/>
      <c r="H149" s="57">
        <f>G149*15%</f>
        <v>0</v>
      </c>
      <c r="I149" s="57">
        <f>(G149+H149)*F149</f>
        <v>0</v>
      </c>
      <c r="T149" s="24"/>
      <c r="U149" s="24"/>
    </row>
    <row r="150" spans="2:21" s="4" customFormat="1" ht="18.75" customHeight="1" thickBot="1" x14ac:dyDescent="0.35">
      <c r="B150" s="167"/>
      <c r="C150" s="236"/>
      <c r="D150" s="236"/>
      <c r="E150" s="236"/>
      <c r="F150" s="236"/>
      <c r="G150" s="236"/>
      <c r="H150" s="236"/>
      <c r="I150" s="259"/>
    </row>
    <row r="151" spans="2:21" ht="16.2" thickBot="1" x14ac:dyDescent="0.35">
      <c r="B151" s="138" t="s">
        <v>183</v>
      </c>
      <c r="C151" s="139"/>
      <c r="D151" s="139"/>
      <c r="E151" s="139"/>
      <c r="F151" s="139"/>
      <c r="G151" s="139"/>
      <c r="H151" s="175"/>
      <c r="I151" s="41">
        <f>SUM(I26:I150)</f>
        <v>0</v>
      </c>
    </row>
    <row r="152" spans="2:21" ht="15" thickBot="1" x14ac:dyDescent="0.35"/>
    <row r="153" spans="2:21" ht="18.600000000000001" thickBot="1" x14ac:dyDescent="0.4">
      <c r="B153" s="154" t="s">
        <v>184</v>
      </c>
      <c r="C153" s="155"/>
      <c r="D153" s="155"/>
      <c r="E153" s="155"/>
      <c r="F153" s="155"/>
      <c r="G153" s="155"/>
      <c r="H153" s="156"/>
      <c r="I153" s="38">
        <f>I151*12</f>
        <v>0</v>
      </c>
    </row>
    <row r="155" spans="2:21" ht="15.6" x14ac:dyDescent="0.3">
      <c r="B155" s="35" t="s">
        <v>199</v>
      </c>
      <c r="C155" s="35"/>
      <c r="D155" s="26"/>
      <c r="E155" s="26"/>
    </row>
    <row r="156" spans="2:21" ht="28.8" x14ac:dyDescent="0.3">
      <c r="B156" s="212" t="s">
        <v>104</v>
      </c>
      <c r="C156" s="213"/>
      <c r="D156" s="218" t="s">
        <v>105</v>
      </c>
      <c r="E156" s="219"/>
      <c r="F156" s="27" t="s">
        <v>8</v>
      </c>
      <c r="G156" s="28" t="s">
        <v>106</v>
      </c>
      <c r="H156" s="28" t="s">
        <v>107</v>
      </c>
    </row>
    <row r="157" spans="2:21" x14ac:dyDescent="0.3">
      <c r="B157" s="214" t="s">
        <v>115</v>
      </c>
      <c r="C157" s="215"/>
      <c r="D157" s="214" t="s">
        <v>108</v>
      </c>
      <c r="E157" s="215"/>
      <c r="F157" s="13">
        <v>1</v>
      </c>
      <c r="G157" s="11"/>
      <c r="H157" s="29">
        <f t="shared" ref="H157:H159" si="63">G157*1.15</f>
        <v>0</v>
      </c>
    </row>
    <row r="158" spans="2:21" x14ac:dyDescent="0.3">
      <c r="B158" s="214" t="s">
        <v>116</v>
      </c>
      <c r="C158" s="215"/>
      <c r="D158" s="214" t="s">
        <v>109</v>
      </c>
      <c r="E158" s="215"/>
      <c r="F158" s="13">
        <v>1</v>
      </c>
      <c r="G158" s="11"/>
      <c r="H158" s="29">
        <f t="shared" si="63"/>
        <v>0</v>
      </c>
    </row>
    <row r="159" spans="2:21" x14ac:dyDescent="0.3">
      <c r="B159" s="214" t="s">
        <v>116</v>
      </c>
      <c r="C159" s="215"/>
      <c r="D159" s="214" t="s">
        <v>110</v>
      </c>
      <c r="E159" s="215"/>
      <c r="F159" s="13">
        <v>1</v>
      </c>
      <c r="G159" s="11"/>
      <c r="H159" s="29">
        <f t="shared" si="63"/>
        <v>0</v>
      </c>
    </row>
    <row r="161" spans="2:9" x14ac:dyDescent="0.3">
      <c r="B161" s="30" t="s">
        <v>111</v>
      </c>
      <c r="C161" s="30"/>
      <c r="D161" s="31"/>
      <c r="E161" s="31"/>
      <c r="F161" s="31"/>
      <c r="G161" s="31"/>
      <c r="H161" s="31"/>
    </row>
    <row r="162" spans="2:9" x14ac:dyDescent="0.3">
      <c r="B162" s="31"/>
      <c r="C162" s="31"/>
      <c r="D162" s="31"/>
      <c r="E162" s="31"/>
      <c r="F162" s="31"/>
      <c r="G162" s="31"/>
      <c r="H162" s="31"/>
    </row>
    <row r="163" spans="2:9" x14ac:dyDescent="0.3">
      <c r="B163" s="31"/>
      <c r="C163" s="31"/>
      <c r="D163" s="31"/>
      <c r="E163" s="31"/>
      <c r="F163" s="31"/>
      <c r="G163" s="31"/>
      <c r="H163" s="31"/>
    </row>
    <row r="164" spans="2:9" ht="15" thickBot="1" x14ac:dyDescent="0.35">
      <c r="B164" s="32"/>
      <c r="C164" s="31"/>
      <c r="D164" s="31"/>
      <c r="E164" s="31"/>
      <c r="F164" s="32"/>
      <c r="G164" s="33"/>
      <c r="I164" s="32"/>
    </row>
    <row r="165" spans="2:9" x14ac:dyDescent="0.3">
      <c r="B165" s="34" t="s">
        <v>112</v>
      </c>
      <c r="C165" s="34"/>
      <c r="D165" s="31"/>
      <c r="E165" s="31"/>
      <c r="F165" s="174" t="s">
        <v>113</v>
      </c>
      <c r="G165" s="174"/>
      <c r="I165" s="51" t="s">
        <v>114</v>
      </c>
    </row>
  </sheetData>
  <mergeCells count="197">
    <mergeCell ref="B4:C4"/>
    <mergeCell ref="B5:C5"/>
    <mergeCell ref="B6:C6"/>
    <mergeCell ref="B7:C7"/>
    <mergeCell ref="D4:I4"/>
    <mergeCell ref="D5:I5"/>
    <mergeCell ref="D6:I6"/>
    <mergeCell ref="D7:I7"/>
    <mergeCell ref="B150:I150"/>
    <mergeCell ref="B156:C156"/>
    <mergeCell ref="B157:C157"/>
    <mergeCell ref="B158:C158"/>
    <mergeCell ref="B159:C159"/>
    <mergeCell ref="D156:E156"/>
    <mergeCell ref="D157:E157"/>
    <mergeCell ref="D158:E158"/>
    <mergeCell ref="D159:E159"/>
    <mergeCell ref="B129:I129"/>
    <mergeCell ref="B132:I132"/>
    <mergeCell ref="B134:I134"/>
    <mergeCell ref="B137:I137"/>
    <mergeCell ref="D147:E147"/>
    <mergeCell ref="D149:E149"/>
    <mergeCell ref="B135:C136"/>
    <mergeCell ref="B140:I140"/>
    <mergeCell ref="B143:I143"/>
    <mergeCell ref="B145:I145"/>
    <mergeCell ref="B138:C139"/>
    <mergeCell ref="B141:C142"/>
    <mergeCell ref="B144:C144"/>
    <mergeCell ref="B146:C147"/>
    <mergeCell ref="B149:C149"/>
    <mergeCell ref="B148:I148"/>
    <mergeCell ref="D139:E139"/>
    <mergeCell ref="D141:E141"/>
    <mergeCell ref="D142:E142"/>
    <mergeCell ref="D144:E144"/>
    <mergeCell ref="D146:E146"/>
    <mergeCell ref="B133:C133"/>
    <mergeCell ref="D133:E133"/>
    <mergeCell ref="D135:E135"/>
    <mergeCell ref="D136:E136"/>
    <mergeCell ref="D138:E138"/>
    <mergeCell ref="B126:I126"/>
    <mergeCell ref="D127:E127"/>
    <mergeCell ref="D128:E128"/>
    <mergeCell ref="D130:E130"/>
    <mergeCell ref="D131:E131"/>
    <mergeCell ref="B127:C128"/>
    <mergeCell ref="B130:C131"/>
    <mergeCell ref="D125:E125"/>
    <mergeCell ref="B117:C118"/>
    <mergeCell ref="B120:C125"/>
    <mergeCell ref="B116:I116"/>
    <mergeCell ref="B119:I119"/>
    <mergeCell ref="D120:E120"/>
    <mergeCell ref="D121:E121"/>
    <mergeCell ref="D122:E122"/>
    <mergeCell ref="D123:E123"/>
    <mergeCell ref="D124:E124"/>
    <mergeCell ref="B114:C115"/>
    <mergeCell ref="D114:E114"/>
    <mergeCell ref="D115:E115"/>
    <mergeCell ref="D117:E117"/>
    <mergeCell ref="D118:E118"/>
    <mergeCell ref="D111:E111"/>
    <mergeCell ref="D112:E112"/>
    <mergeCell ref="B108:C112"/>
    <mergeCell ref="B107:I107"/>
    <mergeCell ref="B113:I113"/>
    <mergeCell ref="D106:E106"/>
    <mergeCell ref="B103:C106"/>
    <mergeCell ref="D108:E108"/>
    <mergeCell ref="D109:E109"/>
    <mergeCell ref="D110:E110"/>
    <mergeCell ref="B94:I94"/>
    <mergeCell ref="B97:I97"/>
    <mergeCell ref="D103:E103"/>
    <mergeCell ref="D104:E104"/>
    <mergeCell ref="D105:E105"/>
    <mergeCell ref="B95:C96"/>
    <mergeCell ref="D95:E95"/>
    <mergeCell ref="D96:E96"/>
    <mergeCell ref="B98:C101"/>
    <mergeCell ref="D99:E99"/>
    <mergeCell ref="D98:E98"/>
    <mergeCell ref="D100:E100"/>
    <mergeCell ref="D101:E101"/>
    <mergeCell ref="D88:E88"/>
    <mergeCell ref="B87:C88"/>
    <mergeCell ref="B90:C93"/>
    <mergeCell ref="D90:E90"/>
    <mergeCell ref="D91:E91"/>
    <mergeCell ref="D92:E92"/>
    <mergeCell ref="D93:E93"/>
    <mergeCell ref="B89:I89"/>
    <mergeCell ref="B74:I74"/>
    <mergeCell ref="B76:I76"/>
    <mergeCell ref="B81:I81"/>
    <mergeCell ref="B86:I86"/>
    <mergeCell ref="D87:E87"/>
    <mergeCell ref="D80:E80"/>
    <mergeCell ref="B77:C80"/>
    <mergeCell ref="B82:C85"/>
    <mergeCell ref="D82:E82"/>
    <mergeCell ref="D83:E83"/>
    <mergeCell ref="D84:E84"/>
    <mergeCell ref="D85:E85"/>
    <mergeCell ref="B75:C75"/>
    <mergeCell ref="D75:E75"/>
    <mergeCell ref="D77:E77"/>
    <mergeCell ref="D78:E78"/>
    <mergeCell ref="D79:E79"/>
    <mergeCell ref="D68:E68"/>
    <mergeCell ref="D70:E70"/>
    <mergeCell ref="D72:E72"/>
    <mergeCell ref="D73:E73"/>
    <mergeCell ref="B67:C68"/>
    <mergeCell ref="B70:C70"/>
    <mergeCell ref="B72:C73"/>
    <mergeCell ref="B69:I69"/>
    <mergeCell ref="B71:I71"/>
    <mergeCell ref="B63:I63"/>
    <mergeCell ref="B64:C65"/>
    <mergeCell ref="D64:E64"/>
    <mergeCell ref="D65:E65"/>
    <mergeCell ref="D67:E67"/>
    <mergeCell ref="B66:I66"/>
    <mergeCell ref="B59:C62"/>
    <mergeCell ref="D59:E59"/>
    <mergeCell ref="D60:E60"/>
    <mergeCell ref="D61:E61"/>
    <mergeCell ref="D62:E62"/>
    <mergeCell ref="D56:E56"/>
    <mergeCell ref="D57:E57"/>
    <mergeCell ref="B53:C57"/>
    <mergeCell ref="B58:I58"/>
    <mergeCell ref="D45:E45"/>
    <mergeCell ref="D46:E46"/>
    <mergeCell ref="D47:E47"/>
    <mergeCell ref="D48:E48"/>
    <mergeCell ref="B35:C36"/>
    <mergeCell ref="B38:C38"/>
    <mergeCell ref="B40:C43"/>
    <mergeCell ref="B37:I37"/>
    <mergeCell ref="B39:I39"/>
    <mergeCell ref="B44:I44"/>
    <mergeCell ref="B45:C48"/>
    <mergeCell ref="D38:E38"/>
    <mergeCell ref="D40:E40"/>
    <mergeCell ref="D41:E41"/>
    <mergeCell ref="D42:E42"/>
    <mergeCell ref="D43:E43"/>
    <mergeCell ref="F165:G165"/>
    <mergeCell ref="B153:H153"/>
    <mergeCell ref="B151:H151"/>
    <mergeCell ref="B24:C24"/>
    <mergeCell ref="D24:E24"/>
    <mergeCell ref="D26:E26"/>
    <mergeCell ref="D27:E27"/>
    <mergeCell ref="D28:E28"/>
    <mergeCell ref="D52:G52"/>
    <mergeCell ref="B1:I2"/>
    <mergeCell ref="D29:E29"/>
    <mergeCell ref="B26:C29"/>
    <mergeCell ref="B25:C25"/>
    <mergeCell ref="B30:I30"/>
    <mergeCell ref="D31:E31"/>
    <mergeCell ref="D32:E32"/>
    <mergeCell ref="D33:E33"/>
    <mergeCell ref="B31:C33"/>
    <mergeCell ref="D35:E35"/>
    <mergeCell ref="D36:E36"/>
    <mergeCell ref="B34:I34"/>
    <mergeCell ref="B49:I49"/>
    <mergeCell ref="D50:E50"/>
    <mergeCell ref="D51:E51"/>
    <mergeCell ref="B50:C51"/>
    <mergeCell ref="D53:E53"/>
    <mergeCell ref="D54:E54"/>
    <mergeCell ref="D55:E55"/>
    <mergeCell ref="B21:I21"/>
    <mergeCell ref="B23:D23"/>
    <mergeCell ref="D102:G102"/>
    <mergeCell ref="D25:G25"/>
    <mergeCell ref="D9:I9"/>
    <mergeCell ref="B10:I10"/>
    <mergeCell ref="B11:I11"/>
    <mergeCell ref="B12:I12"/>
    <mergeCell ref="B13:I13"/>
    <mergeCell ref="B14:I14"/>
    <mergeCell ref="B15:I15"/>
    <mergeCell ref="B16:I16"/>
    <mergeCell ref="B17:I17"/>
    <mergeCell ref="B18:I18"/>
    <mergeCell ref="B19:I19"/>
    <mergeCell ref="B20:I20"/>
  </mergeCells>
  <pageMargins left="0.7" right="0.7" top="0.75" bottom="0.75" header="0.3" footer="0.3"/>
  <pageSetup paperSize="8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Region A</vt:lpstr>
      <vt:lpstr>Region B</vt:lpstr>
      <vt:lpstr>Region C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Thabang Thinane</dc:creator>
  <cp:lastModifiedBy>Thabang Thinane</cp:lastModifiedBy>
  <cp:lastPrinted>2022-06-12T17:30:55Z</cp:lastPrinted>
  <dcterms:created xsi:type="dcterms:W3CDTF">2020-02-12T10:27:12Z</dcterms:created>
  <dcterms:modified xsi:type="dcterms:W3CDTF">2022-06-12T17:32:03Z</dcterms:modified>
</cp:coreProperties>
</file>