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1340" windowHeight="8070" tabRatio="663" activeTab="1"/>
  </bookViews>
  <sheets>
    <sheet name="Tax Computation" sheetId="8" r:id="rId1"/>
    <sheet name="Mining Capex" sheetId="7" r:id="rId2"/>
  </sheets>
  <calcPr calcId="145621"/>
</workbook>
</file>

<file path=xl/calcChain.xml><?xml version="1.0" encoding="utf-8"?>
<calcChain xmlns="http://schemas.openxmlformats.org/spreadsheetml/2006/main">
  <c r="O38" i="7" l="1"/>
  <c r="P13" i="8" l="1"/>
  <c r="P11" i="8"/>
  <c r="I12" i="7"/>
  <c r="G12" i="7"/>
  <c r="O27" i="7"/>
  <c r="O28" i="7"/>
  <c r="O29" i="7"/>
  <c r="D17" i="8" l="1"/>
  <c r="D23" i="8" s="1"/>
  <c r="D20" i="8"/>
  <c r="F17" i="8"/>
  <c r="N17" i="8" s="1"/>
  <c r="H17" i="8"/>
  <c r="J17" i="8"/>
  <c r="L17" i="8"/>
  <c r="L20" i="8" s="1"/>
  <c r="L23" i="8" s="1"/>
  <c r="P19" i="8"/>
  <c r="J20" i="8"/>
  <c r="H20" i="8"/>
  <c r="H23" i="8" s="1"/>
  <c r="F20" i="8"/>
  <c r="O13" i="7"/>
  <c r="O14" i="7"/>
  <c r="O15" i="7"/>
  <c r="O16" i="7"/>
  <c r="O17" i="7"/>
  <c r="O18" i="7"/>
  <c r="O19" i="7"/>
  <c r="O20" i="7"/>
  <c r="O21" i="7"/>
  <c r="O22" i="7"/>
  <c r="O23" i="7"/>
  <c r="O30" i="7"/>
  <c r="O35" i="7"/>
  <c r="O36" i="7"/>
  <c r="O37" i="7"/>
  <c r="L25" i="8"/>
  <c r="J25" i="8"/>
  <c r="J23" i="8"/>
  <c r="J26" i="8" s="1"/>
  <c r="J30" i="8" s="1"/>
  <c r="H25" i="8"/>
  <c r="F25" i="8"/>
  <c r="F23" i="8"/>
  <c r="F26" i="8" s="1"/>
  <c r="D3" i="7"/>
  <c r="D4" i="7"/>
  <c r="B3" i="7"/>
  <c r="B4" i="7"/>
  <c r="B5" i="7"/>
  <c r="D2" i="7"/>
  <c r="B2" i="7"/>
  <c r="K12" i="7"/>
  <c r="K42" i="7" s="1"/>
  <c r="K44" i="7" s="1"/>
  <c r="M12" i="7"/>
  <c r="N28" i="8"/>
  <c r="P28" i="8"/>
  <c r="I33" i="7"/>
  <c r="I42" i="7" s="1"/>
  <c r="I44" i="7" s="1"/>
  <c r="K33" i="7"/>
  <c r="M33" i="7"/>
  <c r="M42" i="7"/>
  <c r="M44" i="7" s="1"/>
  <c r="G33" i="7"/>
  <c r="O43" i="7"/>
  <c r="O24" i="7"/>
  <c r="O25" i="7"/>
  <c r="O26" i="7"/>
  <c r="M8" i="7"/>
  <c r="K8" i="7"/>
  <c r="I8" i="7"/>
  <c r="G8" i="7"/>
  <c r="O40" i="7"/>
  <c r="O39" i="7"/>
  <c r="O34" i="7"/>
  <c r="O10" i="7"/>
  <c r="C3" i="7"/>
  <c r="C4" i="7"/>
  <c r="C2" i="7"/>
  <c r="N13" i="8"/>
  <c r="N15" i="8"/>
  <c r="P15" i="8"/>
  <c r="P18" i="8"/>
  <c r="N22" i="8"/>
  <c r="P22" i="8" s="1"/>
  <c r="N11" i="8"/>
  <c r="O33" i="7" l="1"/>
  <c r="G42" i="7"/>
  <c r="O42" i="7" s="1"/>
  <c r="K47" i="7"/>
  <c r="K49" i="7" s="1"/>
  <c r="L26" i="8"/>
  <c r="L30" i="8" s="1"/>
  <c r="N25" i="8"/>
  <c r="P25" i="8" s="1"/>
  <c r="H26" i="8"/>
  <c r="H30" i="8" s="1"/>
  <c r="P17" i="8"/>
  <c r="P20" i="8" s="1"/>
  <c r="N20" i="8"/>
  <c r="D26" i="8"/>
  <c r="P23" i="8"/>
  <c r="O44" i="7"/>
  <c r="G44" i="7"/>
  <c r="F30" i="8"/>
  <c r="N26" i="8"/>
  <c r="N23" i="8"/>
  <c r="O12" i="7"/>
  <c r="N30" i="8" l="1"/>
  <c r="D30" i="8"/>
  <c r="P30" i="8" s="1"/>
  <c r="P26" i="8"/>
</calcChain>
</file>

<file path=xl/sharedStrings.xml><?xml version="1.0" encoding="utf-8"?>
<sst xmlns="http://schemas.openxmlformats.org/spreadsheetml/2006/main" count="130" uniqueCount="77">
  <si>
    <t xml:space="preserve"> </t>
  </si>
  <si>
    <t>Net profit/(loss) per income statement</t>
  </si>
  <si>
    <t>Redeemed in this year</t>
  </si>
  <si>
    <t>YEAR ENDED:</t>
  </si>
  <si>
    <t>REFERENCE NUMBER:</t>
  </si>
  <si>
    <t>NAME:</t>
  </si>
  <si>
    <t>Capital expenditure acquired (Per effective valuation workings)</t>
  </si>
  <si>
    <t>Section 36(11)(c) allowance</t>
  </si>
  <si>
    <t xml:space="preserve">Provision for capex acquisitions, included in assets acquired </t>
  </si>
  <si>
    <t>TAX COMPUTATION</t>
  </si>
  <si>
    <t>Non-Mining</t>
  </si>
  <si>
    <t>Mining Operations</t>
  </si>
  <si>
    <t>Total</t>
  </si>
  <si>
    <t>Taxable Income / Mining Income /(Loss)</t>
  </si>
  <si>
    <t>Mine 1</t>
  </si>
  <si>
    <t>Mine 2</t>
  </si>
  <si>
    <t>Mine 3</t>
  </si>
  <si>
    <t>Mine 4</t>
  </si>
  <si>
    <t>A</t>
  </si>
  <si>
    <t>B</t>
  </si>
  <si>
    <t>C</t>
  </si>
  <si>
    <t>D</t>
  </si>
  <si>
    <t>E</t>
  </si>
  <si>
    <t>F</t>
  </si>
  <si>
    <t>G</t>
  </si>
  <si>
    <t>Grand Total</t>
  </si>
  <si>
    <t>(A + F)</t>
  </si>
  <si>
    <t>Redemption of capital expenditure</t>
  </si>
  <si>
    <t>Income / Mining Income</t>
  </si>
  <si>
    <t>Utilisation of assessed loss b/f</t>
  </si>
  <si>
    <t>MINING CAPITAL EXPENDITURE</t>
  </si>
  <si>
    <t>Unredeemed expenditure b/f from prior year</t>
  </si>
  <si>
    <t>Current year expenditure incurred</t>
  </si>
  <si>
    <t>Reductions in capital expenditure</t>
  </si>
  <si>
    <t>Section 36(11)(d) allowance (Vehicles)</t>
  </si>
  <si>
    <t>Section 36(11)(d) allowance (Housing)</t>
  </si>
  <si>
    <t>Assets purchases and capital expenditure incurred -</t>
  </si>
  <si>
    <t xml:space="preserve">     Shaft sinking and mine equipment</t>
  </si>
  <si>
    <t xml:space="preserve">     Office equipment, etc</t>
  </si>
  <si>
    <t xml:space="preserve">     Vehicles (Excluding assets subject to S36(11)(d))</t>
  </si>
  <si>
    <t xml:space="preserve">     Capital and standby stores</t>
  </si>
  <si>
    <t>Proceeds on disposal of mining capital assets</t>
  </si>
  <si>
    <t xml:space="preserve">     Overheads capitalised</t>
  </si>
  <si>
    <t xml:space="preserve">     Buildings acquired / erected (Excluding assets subject to S36(11)(d))</t>
  </si>
  <si>
    <t>Other</t>
  </si>
  <si>
    <t>Unredeemed expenditure c/f to next year</t>
  </si>
  <si>
    <t>Total additions per above</t>
  </si>
  <si>
    <t xml:space="preserve">Control </t>
  </si>
  <si>
    <t>n/a</t>
  </si>
  <si>
    <t>[0000/000/00/0]</t>
  </si>
  <si>
    <t>[00 Aaaaa 2005]</t>
  </si>
  <si>
    <t>[ABC (Pty) Ltd]</t>
  </si>
  <si>
    <t>Section 36(7G) utilisation</t>
  </si>
  <si>
    <t>Capital expenditure redemption ito S36(7G)</t>
  </si>
  <si>
    <t>Note:</t>
  </si>
  <si>
    <t>Other capital expenditure (Inclusive of capitalised exploration expenditure)</t>
  </si>
  <si>
    <t xml:space="preserve">     Vehicles subject to S36(11)(d))</t>
  </si>
  <si>
    <t xml:space="preserve">     Buildings acquired / erected subject to S36(11)(d))</t>
  </si>
  <si>
    <t>Vehicles subject to S36(11)(d))</t>
  </si>
  <si>
    <t>Buildings acquired / erected subject to S36(11)(d))</t>
  </si>
  <si>
    <t>Total additions per Annual Financial Statements</t>
  </si>
  <si>
    <t>Difference (Reconciliation to be provided)</t>
  </si>
  <si>
    <t xml:space="preserve">     Plant, machinery &amp; equipment</t>
  </si>
  <si>
    <t>(Items indicated by asterix)</t>
  </si>
  <si>
    <t>*</t>
  </si>
  <si>
    <t>* + [Valuation to be attached]</t>
  </si>
  <si>
    <t xml:space="preserve"> full disclosure should be made in a separate schedule.</t>
  </si>
  <si>
    <t>Where mining operations has not commenced and exploration expenditure has been incurred</t>
  </si>
  <si>
    <t>Mine(s) current year loss setoff against other mines income</t>
  </si>
  <si>
    <t>Schedule A</t>
  </si>
  <si>
    <t xml:space="preserve"> Schedule B</t>
  </si>
  <si>
    <t>Section 36(11)(eA) - Mining Right Expenditure (Infrastructure)</t>
  </si>
  <si>
    <t>Section 36(11)(e) - Mining Right Expenditure</t>
  </si>
  <si>
    <t>Section 36(11)(f) - Disposal of low cost housing</t>
  </si>
  <si>
    <r>
      <t xml:space="preserve">Debit Adjustments (Decease net profit / Increase net loss)     </t>
    </r>
    <r>
      <rPr>
        <sz val="9"/>
        <rFont val="Times New Roman"/>
        <family val="1"/>
      </rPr>
      <t>Total of the amount as determined in part 6.4 of the Form ITR14.</t>
    </r>
  </si>
  <si>
    <r>
      <t xml:space="preserve">Credit Adjustments (Increase net profit / Decrease net loss)  </t>
    </r>
    <r>
      <rPr>
        <sz val="9"/>
        <rFont val="Times New Roman"/>
        <family val="1"/>
      </rPr>
      <t xml:space="preserve">Total of the amount as determined in part 6.4 of the Form ITR14. </t>
    </r>
  </si>
  <si>
    <t>Recoupment i.t.o S36(7EA)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</si>
</sst>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#,##0;[Red]\(#,##0\)"/>
    <numFmt numFmtId="166" formatCode="#,##0;\(#,##0\)"/>
  </numFmts>
  <fonts count="10" x14ac:knownFonts="1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b/>
      <sz val="10"/>
      <name val="Times New Roman"/>
      <family val="1"/>
    </font>
    <font>
      <sz val="9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gray125">
        <fgColor indexed="8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68">
    <xf numFmtId="164" fontId="0" fillId="0" borderId="0" xfId="0"/>
    <xf numFmtId="164" fontId="1" fillId="0" borderId="0" xfId="0" applyFont="1"/>
    <xf numFmtId="164" fontId="3" fillId="0" borderId="0" xfId="0" applyFont="1" applyAlignment="1">
      <alignment horizontal="center"/>
    </xf>
    <xf numFmtId="164" fontId="3" fillId="0" borderId="0" xfId="0" applyFont="1"/>
    <xf numFmtId="164" fontId="0" fillId="0" borderId="0" xfId="0" applyBorder="1"/>
    <xf numFmtId="165" fontId="0" fillId="0" borderId="0" xfId="0" applyNumberFormat="1"/>
    <xf numFmtId="166" fontId="1" fillId="0" borderId="0" xfId="0" applyNumberFormat="1" applyFont="1"/>
    <xf numFmtId="164" fontId="3" fillId="2" borderId="0" xfId="0" applyFont="1" applyFill="1" applyAlignment="1">
      <alignment horizontal="center"/>
    </xf>
    <xf numFmtId="164" fontId="4" fillId="0" borderId="0" xfId="0" applyFont="1"/>
    <xf numFmtId="164" fontId="5" fillId="0" borderId="1" xfId="0" applyFont="1" applyBorder="1" applyAlignment="1">
      <alignment horizontal="center"/>
    </xf>
    <xf numFmtId="164" fontId="5" fillId="0" borderId="0" xfId="0" applyFont="1" applyAlignment="1">
      <alignment horizontal="center"/>
    </xf>
    <xf numFmtId="164" fontId="6" fillId="0" borderId="0" xfId="0" applyFont="1"/>
    <xf numFmtId="164" fontId="5" fillId="0" borderId="2" xfId="0" applyFont="1" applyBorder="1" applyAlignment="1">
      <alignment horizontal="center"/>
    </xf>
    <xf numFmtId="164" fontId="5" fillId="0" borderId="3" xfId="0" applyFont="1" applyBorder="1" applyAlignment="1">
      <alignment horizontal="center"/>
    </xf>
    <xf numFmtId="164" fontId="5" fillId="0" borderId="0" xfId="0" applyFont="1" applyBorder="1" applyAlignment="1">
      <alignment horizontal="center"/>
    </xf>
    <xf numFmtId="164" fontId="5" fillId="0" borderId="0" xfId="0" applyFont="1"/>
    <xf numFmtId="166" fontId="5" fillId="0" borderId="0" xfId="0" applyNumberFormat="1" applyFont="1"/>
    <xf numFmtId="166" fontId="6" fillId="0" borderId="0" xfId="0" applyNumberFormat="1" applyFont="1"/>
    <xf numFmtId="166" fontId="5" fillId="0" borderId="0" xfId="0" applyNumberFormat="1" applyFont="1" applyBorder="1"/>
    <xf numFmtId="166" fontId="6" fillId="0" borderId="1" xfId="0" applyNumberFormat="1" applyFont="1" applyBorder="1"/>
    <xf numFmtId="166" fontId="6" fillId="0" borderId="4" xfId="0" applyNumberFormat="1" applyFont="1" applyBorder="1"/>
    <xf numFmtId="166" fontId="6" fillId="0" borderId="2" xfId="0" applyNumberFormat="1" applyFont="1" applyBorder="1"/>
    <xf numFmtId="166" fontId="5" fillId="0" borderId="5" xfId="0" applyNumberFormat="1" applyFont="1" applyBorder="1"/>
    <xf numFmtId="166" fontId="6" fillId="0" borderId="0" xfId="0" applyNumberFormat="1" applyFont="1" applyBorder="1"/>
    <xf numFmtId="166" fontId="6" fillId="2" borderId="2" xfId="0" applyNumberFormat="1" applyFont="1" applyFill="1" applyBorder="1"/>
    <xf numFmtId="164" fontId="6" fillId="0" borderId="0" xfId="0" applyFont="1" applyBorder="1"/>
    <xf numFmtId="164" fontId="6" fillId="0" borderId="6" xfId="0" applyFont="1" applyBorder="1"/>
    <xf numFmtId="164" fontId="6" fillId="0" borderId="7" xfId="0" applyFont="1" applyBorder="1"/>
    <xf numFmtId="164" fontId="6" fillId="0" borderId="8" xfId="0" applyFont="1" applyBorder="1"/>
    <xf numFmtId="164" fontId="6" fillId="0" borderId="0" xfId="0" applyFont="1" applyFill="1" applyBorder="1"/>
    <xf numFmtId="164" fontId="6" fillId="0" borderId="5" xfId="0" applyFont="1" applyBorder="1"/>
    <xf numFmtId="164" fontId="8" fillId="0" borderId="0" xfId="0" applyFont="1" applyBorder="1"/>
    <xf numFmtId="166" fontId="5" fillId="0" borderId="3" xfId="0" applyNumberFormat="1" applyFont="1" applyBorder="1"/>
    <xf numFmtId="164" fontId="5" fillId="0" borderId="5" xfId="0" applyFont="1" applyBorder="1"/>
    <xf numFmtId="164" fontId="6" fillId="0" borderId="9" xfId="0" applyFont="1" applyBorder="1"/>
    <xf numFmtId="164" fontId="6" fillId="0" borderId="10" xfId="0" applyFont="1" applyBorder="1"/>
    <xf numFmtId="164" fontId="0" fillId="0" borderId="7" xfId="0" applyBorder="1"/>
    <xf numFmtId="164" fontId="0" fillId="0" borderId="11" xfId="0" applyBorder="1"/>
    <xf numFmtId="164" fontId="0" fillId="0" borderId="6" xfId="0" applyBorder="1"/>
    <xf numFmtId="164" fontId="0" fillId="0" borderId="12" xfId="0" applyBorder="1"/>
    <xf numFmtId="166" fontId="6" fillId="0" borderId="0" xfId="0" applyNumberFormat="1" applyFont="1" applyAlignment="1">
      <alignment horizontal="center"/>
    </xf>
    <xf numFmtId="164" fontId="5" fillId="0" borderId="0" xfId="0" applyFont="1" applyAlignment="1">
      <alignment wrapText="1"/>
    </xf>
    <xf numFmtId="164" fontId="6" fillId="0" borderId="0" xfId="0" applyFont="1" applyAlignment="1">
      <alignment horizontal="right"/>
    </xf>
    <xf numFmtId="164" fontId="1" fillId="3" borderId="0" xfId="0" applyFont="1" applyFill="1"/>
    <xf numFmtId="166" fontId="1" fillId="3" borderId="0" xfId="0" applyNumberFormat="1" applyFont="1" applyFill="1"/>
    <xf numFmtId="164" fontId="0" fillId="3" borderId="0" xfId="0" applyFill="1"/>
    <xf numFmtId="164" fontId="0" fillId="0" borderId="0" xfId="0" applyFill="1"/>
    <xf numFmtId="164" fontId="3" fillId="3" borderId="0" xfId="0" applyFont="1" applyFill="1"/>
    <xf numFmtId="164" fontId="9" fillId="3" borderId="0" xfId="0" applyFont="1" applyFill="1"/>
    <xf numFmtId="164" fontId="7" fillId="3" borderId="0" xfId="0" applyFont="1" applyFill="1"/>
    <xf numFmtId="164" fontId="5" fillId="3" borderId="0" xfId="0" applyFont="1" applyFill="1"/>
    <xf numFmtId="164" fontId="8" fillId="3" borderId="0" xfId="0" applyFont="1" applyFill="1"/>
    <xf numFmtId="164" fontId="6" fillId="3" borderId="0" xfId="0" applyFont="1" applyFill="1"/>
    <xf numFmtId="164" fontId="0" fillId="3" borderId="0" xfId="0" applyFill="1" applyBorder="1"/>
    <xf numFmtId="166" fontId="6" fillId="0" borderId="0" xfId="0" applyNumberFormat="1" applyFont="1" applyBorder="1" applyAlignment="1">
      <alignment horizontal="center"/>
    </xf>
    <xf numFmtId="166" fontId="5" fillId="0" borderId="5" xfId="0" applyNumberFormat="1" applyFont="1" applyBorder="1" applyAlignment="1"/>
    <xf numFmtId="164" fontId="5" fillId="0" borderId="13" xfId="0" applyFont="1" applyBorder="1"/>
    <xf numFmtId="164" fontId="0" fillId="0" borderId="5" xfId="0" applyBorder="1"/>
    <xf numFmtId="164" fontId="5" fillId="0" borderId="10" xfId="0" applyFont="1" applyBorder="1"/>
    <xf numFmtId="164" fontId="6" fillId="0" borderId="0" xfId="0" applyFont="1" applyFill="1"/>
    <xf numFmtId="166" fontId="5" fillId="0" borderId="6" xfId="0" applyNumberFormat="1" applyFont="1" applyFill="1" applyBorder="1"/>
    <xf numFmtId="166" fontId="6" fillId="0" borderId="0" xfId="0" applyNumberFormat="1" applyFont="1" applyFill="1"/>
    <xf numFmtId="166" fontId="6" fillId="0" borderId="6" xfId="0" applyNumberFormat="1" applyFont="1" applyFill="1" applyBorder="1"/>
    <xf numFmtId="164" fontId="1" fillId="0" borderId="0" xfId="0" applyFont="1" applyFill="1"/>
    <xf numFmtId="164" fontId="5" fillId="0" borderId="14" xfId="0" applyFont="1" applyBorder="1" applyAlignment="1">
      <alignment horizontal="center"/>
    </xf>
    <xf numFmtId="164" fontId="5" fillId="0" borderId="8" xfId="0" applyFont="1" applyBorder="1" applyAlignment="1">
      <alignment horizontal="center"/>
    </xf>
    <xf numFmtId="164" fontId="5" fillId="0" borderId="15" xfId="0" applyFont="1" applyBorder="1" applyAlignment="1">
      <alignment horizontal="center"/>
    </xf>
    <xf numFmtId="166" fontId="6" fillId="0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opLeftCell="A4" workbookViewId="0">
      <selection activeCell="P14" sqref="P14"/>
    </sheetView>
  </sheetViews>
  <sheetFormatPr defaultRowHeight="12.75" x14ac:dyDescent="0.2"/>
  <cols>
    <col min="1" max="1" width="1.7109375" customWidth="1"/>
    <col min="2" max="2" width="45.28515625" customWidth="1"/>
    <col min="3" max="3" width="1.7109375" customWidth="1"/>
    <col min="4" max="4" width="10.7109375" customWidth="1"/>
    <col min="5" max="5" width="3.7109375" customWidth="1"/>
    <col min="6" max="6" width="10.7109375" customWidth="1"/>
    <col min="7" max="7" width="1.7109375" customWidth="1"/>
    <col min="8" max="8" width="10.7109375" customWidth="1"/>
    <col min="9" max="9" width="1.7109375" customWidth="1"/>
    <col min="10" max="10" width="10.7109375" customWidth="1"/>
    <col min="11" max="11" width="1.7109375" customWidth="1"/>
    <col min="12" max="12" width="10.7109375" customWidth="1"/>
    <col min="13" max="13" width="1.7109375" customWidth="1"/>
    <col min="14" max="14" width="10.7109375" customWidth="1"/>
    <col min="15" max="15" width="3.7109375" customWidth="1"/>
    <col min="16" max="16" width="10.7109375" customWidth="1"/>
    <col min="17" max="18" width="1.7109375" customWidth="1"/>
  </cols>
  <sheetData>
    <row r="1" spans="1:18" ht="9.9499999999999993" customHeight="1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pans="1:18" ht="13.5" x14ac:dyDescent="0.25">
      <c r="A2" s="45"/>
      <c r="B2" s="47" t="s">
        <v>5</v>
      </c>
      <c r="C2" s="45"/>
      <c r="D2" s="48" t="s">
        <v>51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9" t="s">
        <v>69</v>
      </c>
      <c r="Q2" s="45"/>
      <c r="R2" s="45"/>
    </row>
    <row r="3" spans="1:18" x14ac:dyDescent="0.2">
      <c r="A3" s="45"/>
      <c r="B3" s="47" t="s">
        <v>4</v>
      </c>
      <c r="C3" s="45"/>
      <c r="D3" s="48" t="s">
        <v>49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18" x14ac:dyDescent="0.2">
      <c r="A4" s="45"/>
      <c r="B4" s="47" t="s">
        <v>3</v>
      </c>
      <c r="C4" s="45"/>
      <c r="D4" s="48" t="s">
        <v>50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18" x14ac:dyDescent="0.2">
      <c r="A5" s="45"/>
      <c r="B5" s="3" t="s">
        <v>0</v>
      </c>
      <c r="D5" s="5"/>
      <c r="R5" s="45"/>
    </row>
    <row r="6" spans="1:18" x14ac:dyDescent="0.2">
      <c r="A6" s="45"/>
      <c r="B6" s="3" t="s">
        <v>9</v>
      </c>
      <c r="R6" s="45"/>
    </row>
    <row r="7" spans="1:18" x14ac:dyDescent="0.2">
      <c r="A7" s="45"/>
      <c r="B7" s="3"/>
      <c r="D7" s="7" t="s">
        <v>18</v>
      </c>
      <c r="E7" s="2"/>
      <c r="F7" s="7" t="s">
        <v>19</v>
      </c>
      <c r="G7" s="2"/>
      <c r="H7" s="7" t="s">
        <v>20</v>
      </c>
      <c r="I7" s="2"/>
      <c r="J7" s="7" t="s">
        <v>21</v>
      </c>
      <c r="K7" s="2"/>
      <c r="L7" s="7" t="s">
        <v>22</v>
      </c>
      <c r="M7" s="2"/>
      <c r="N7" s="7" t="s">
        <v>23</v>
      </c>
      <c r="O7" s="2"/>
      <c r="P7" s="7" t="s">
        <v>24</v>
      </c>
      <c r="R7" s="45"/>
    </row>
    <row r="8" spans="1:18" x14ac:dyDescent="0.2">
      <c r="A8" s="45"/>
      <c r="B8" s="8"/>
      <c r="C8" s="8"/>
      <c r="D8" s="9" t="s">
        <v>10</v>
      </c>
      <c r="E8" s="10"/>
      <c r="F8" s="64" t="s">
        <v>11</v>
      </c>
      <c r="G8" s="65"/>
      <c r="H8" s="65"/>
      <c r="I8" s="65"/>
      <c r="J8" s="65"/>
      <c r="K8" s="65"/>
      <c r="L8" s="65"/>
      <c r="M8" s="65"/>
      <c r="N8" s="66"/>
      <c r="O8" s="10"/>
      <c r="P8" s="9" t="s">
        <v>25</v>
      </c>
      <c r="Q8" s="1"/>
      <c r="R8" s="43"/>
    </row>
    <row r="9" spans="1:18" x14ac:dyDescent="0.2">
      <c r="A9" s="45"/>
      <c r="B9" s="11"/>
      <c r="C9" s="11"/>
      <c r="D9" s="12" t="s">
        <v>0</v>
      </c>
      <c r="E9" s="10"/>
      <c r="F9" s="12" t="s">
        <v>14</v>
      </c>
      <c r="G9" s="10"/>
      <c r="H9" s="12" t="s">
        <v>15</v>
      </c>
      <c r="I9" s="10"/>
      <c r="J9" s="12" t="s">
        <v>16</v>
      </c>
      <c r="K9" s="10"/>
      <c r="L9" s="12" t="s">
        <v>17</v>
      </c>
      <c r="M9" s="10"/>
      <c r="N9" s="13" t="s">
        <v>12</v>
      </c>
      <c r="O9" s="10"/>
      <c r="P9" s="12" t="s">
        <v>26</v>
      </c>
      <c r="Q9" s="1"/>
      <c r="R9" s="43"/>
    </row>
    <row r="10" spans="1:18" x14ac:dyDescent="0.2">
      <c r="A10" s="45"/>
      <c r="B10" s="11"/>
      <c r="C10" s="11"/>
      <c r="D10" s="14"/>
      <c r="E10" s="10"/>
      <c r="F10" s="14"/>
      <c r="G10" s="10"/>
      <c r="H10" s="14"/>
      <c r="I10" s="10"/>
      <c r="J10" s="14"/>
      <c r="K10" s="10"/>
      <c r="L10" s="14"/>
      <c r="M10" s="10"/>
      <c r="N10" s="14"/>
      <c r="O10" s="10"/>
      <c r="P10" s="10"/>
      <c r="Q10" s="1"/>
      <c r="R10" s="43"/>
    </row>
    <row r="11" spans="1:18" x14ac:dyDescent="0.2">
      <c r="A11" s="45"/>
      <c r="B11" s="15" t="s">
        <v>1</v>
      </c>
      <c r="C11" s="11"/>
      <c r="D11" s="16">
        <v>0</v>
      </c>
      <c r="E11" s="17"/>
      <c r="F11" s="16">
        <v>0</v>
      </c>
      <c r="G11" s="17"/>
      <c r="H11" s="16">
        <v>0</v>
      </c>
      <c r="I11" s="17"/>
      <c r="J11" s="16">
        <v>0</v>
      </c>
      <c r="K11" s="17"/>
      <c r="L11" s="16">
        <v>0</v>
      </c>
      <c r="M11" s="17"/>
      <c r="N11" s="16">
        <f>SUM(F11:L11)</f>
        <v>0</v>
      </c>
      <c r="O11" s="17"/>
      <c r="P11" s="18">
        <f>D11+N11</f>
        <v>0</v>
      </c>
      <c r="Q11" s="1"/>
      <c r="R11" s="43"/>
    </row>
    <row r="12" spans="1:18" x14ac:dyDescent="0.2">
      <c r="A12" s="45"/>
      <c r="B12" s="11"/>
      <c r="C12" s="11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 t="s">
        <v>0</v>
      </c>
      <c r="O12" s="17"/>
      <c r="P12" s="17" t="s">
        <v>0</v>
      </c>
      <c r="Q12" s="1"/>
      <c r="R12" s="43"/>
    </row>
    <row r="13" spans="1:18" ht="36" x14ac:dyDescent="0.2">
      <c r="A13" s="45"/>
      <c r="B13" s="41" t="s">
        <v>74</v>
      </c>
      <c r="C13" s="11" t="s">
        <v>0</v>
      </c>
      <c r="D13" s="16">
        <v>0</v>
      </c>
      <c r="E13" s="17"/>
      <c r="F13" s="16">
        <v>0</v>
      </c>
      <c r="G13" s="17"/>
      <c r="H13" s="16">
        <v>0</v>
      </c>
      <c r="I13" s="17"/>
      <c r="J13" s="16">
        <v>0</v>
      </c>
      <c r="K13" s="17"/>
      <c r="L13" s="16">
        <v>0</v>
      </c>
      <c r="M13" s="17"/>
      <c r="N13" s="16">
        <f>SUM(F13:L13)</f>
        <v>0</v>
      </c>
      <c r="O13" s="17"/>
      <c r="P13" s="16">
        <f>D13+N13</f>
        <v>0</v>
      </c>
      <c r="Q13" s="1"/>
      <c r="R13" s="43"/>
    </row>
    <row r="14" spans="1:18" x14ac:dyDescent="0.2">
      <c r="A14" s="45"/>
      <c r="B14" s="11"/>
      <c r="C14" s="11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 t="s">
        <v>0</v>
      </c>
      <c r="O14" s="17"/>
      <c r="P14" s="17" t="s">
        <v>0</v>
      </c>
      <c r="Q14" s="1"/>
      <c r="R14" s="43"/>
    </row>
    <row r="15" spans="1:18" ht="36" x14ac:dyDescent="0.2">
      <c r="A15" s="45"/>
      <c r="B15" s="41" t="s">
        <v>75</v>
      </c>
      <c r="C15" s="11"/>
      <c r="D15" s="16">
        <v>0</v>
      </c>
      <c r="E15" s="17"/>
      <c r="F15" s="16">
        <v>0</v>
      </c>
      <c r="G15" s="17"/>
      <c r="H15" s="16">
        <v>0</v>
      </c>
      <c r="I15" s="17"/>
      <c r="J15" s="16">
        <v>0</v>
      </c>
      <c r="K15" s="17"/>
      <c r="L15" s="16">
        <v>0</v>
      </c>
      <c r="M15" s="17"/>
      <c r="N15" s="16">
        <f>SUM(F15:L15)</f>
        <v>0</v>
      </c>
      <c r="O15" s="17"/>
      <c r="P15" s="16">
        <f>D15+N15</f>
        <v>0</v>
      </c>
      <c r="Q15" s="1"/>
      <c r="R15" s="43"/>
    </row>
    <row r="16" spans="1:18" x14ac:dyDescent="0.2">
      <c r="A16" s="45"/>
      <c r="B16" s="11"/>
      <c r="C16" s="11" t="s">
        <v>0</v>
      </c>
      <c r="D16" s="17" t="s">
        <v>0</v>
      </c>
      <c r="E16" s="17"/>
      <c r="F16" s="17" t="s">
        <v>0</v>
      </c>
      <c r="G16" s="17"/>
      <c r="H16" s="17" t="s">
        <v>0</v>
      </c>
      <c r="I16" s="17"/>
      <c r="J16" s="17" t="s">
        <v>0</v>
      </c>
      <c r="K16" s="17"/>
      <c r="L16" s="17" t="s">
        <v>0</v>
      </c>
      <c r="M16" s="17"/>
      <c r="N16" s="17" t="s">
        <v>0</v>
      </c>
      <c r="O16" s="17"/>
      <c r="P16" s="17" t="s">
        <v>0</v>
      </c>
      <c r="Q16" s="1"/>
      <c r="R16" s="43"/>
    </row>
    <row r="17" spans="1:18" x14ac:dyDescent="0.2">
      <c r="A17" s="45"/>
      <c r="B17" s="15" t="s">
        <v>28</v>
      </c>
      <c r="C17" s="11" t="s">
        <v>0</v>
      </c>
      <c r="D17" s="22">
        <f>D11+D13+D15</f>
        <v>0</v>
      </c>
      <c r="E17" s="17"/>
      <c r="F17" s="22">
        <f>F11+F13+F15</f>
        <v>0</v>
      </c>
      <c r="G17" s="17"/>
      <c r="H17" s="22">
        <f>H11+H13+H15</f>
        <v>0</v>
      </c>
      <c r="I17" s="17"/>
      <c r="J17" s="22">
        <f>J11+J13+J15</f>
        <v>0</v>
      </c>
      <c r="K17" s="17"/>
      <c r="L17" s="22">
        <f>L11+L13+L15</f>
        <v>0</v>
      </c>
      <c r="M17" s="17"/>
      <c r="N17" s="22">
        <f>SUM(F17:L17)</f>
        <v>0</v>
      </c>
      <c r="O17" s="17"/>
      <c r="P17" s="22">
        <f>D17+N17</f>
        <v>0</v>
      </c>
      <c r="Q17" s="1"/>
      <c r="R17" s="43"/>
    </row>
    <row r="18" spans="1:18" x14ac:dyDescent="0.2">
      <c r="A18" s="45"/>
      <c r="B18" s="15"/>
      <c r="C18" s="11"/>
      <c r="D18" s="18"/>
      <c r="E18" s="17"/>
      <c r="F18" s="18"/>
      <c r="G18" s="17"/>
      <c r="H18" s="18"/>
      <c r="I18" s="17"/>
      <c r="J18" s="18"/>
      <c r="K18" s="17"/>
      <c r="L18" s="18"/>
      <c r="M18" s="17"/>
      <c r="N18" s="18"/>
      <c r="O18" s="17"/>
      <c r="P18" s="17">
        <f>D18+N18</f>
        <v>0</v>
      </c>
      <c r="Q18" s="1"/>
      <c r="R18" s="43"/>
    </row>
    <row r="19" spans="1:18" x14ac:dyDescent="0.2">
      <c r="A19" s="45"/>
      <c r="B19" s="59" t="s">
        <v>68</v>
      </c>
      <c r="C19" s="59"/>
      <c r="D19" s="60"/>
      <c r="E19" s="61"/>
      <c r="F19" s="62">
        <v>0</v>
      </c>
      <c r="G19" s="61"/>
      <c r="H19" s="62">
        <v>0</v>
      </c>
      <c r="I19" s="61"/>
      <c r="J19" s="62">
        <v>0</v>
      </c>
      <c r="K19" s="61"/>
      <c r="L19" s="62">
        <v>0</v>
      </c>
      <c r="M19" s="61"/>
      <c r="N19" s="62">
        <v>0</v>
      </c>
      <c r="O19" s="61"/>
      <c r="P19" s="62">
        <f>D19+N19</f>
        <v>0</v>
      </c>
      <c r="Q19" s="63"/>
      <c r="R19" s="43"/>
    </row>
    <row r="20" spans="1:18" x14ac:dyDescent="0.2">
      <c r="A20" s="45"/>
      <c r="B20" s="15"/>
      <c r="C20" s="11"/>
      <c r="D20" s="18">
        <f>SUM(D17+D19)</f>
        <v>0</v>
      </c>
      <c r="E20" s="17"/>
      <c r="F20" s="18">
        <f>SUM(F17+F19)</f>
        <v>0</v>
      </c>
      <c r="G20" s="17"/>
      <c r="H20" s="18">
        <f>SUM(H17+H19)</f>
        <v>0</v>
      </c>
      <c r="I20" s="17"/>
      <c r="J20" s="18">
        <f>SUM(J17+J19)</f>
        <v>0</v>
      </c>
      <c r="K20" s="17"/>
      <c r="L20" s="18">
        <f>SUM(L17+L19)</f>
        <v>0</v>
      </c>
      <c r="M20" s="17"/>
      <c r="N20" s="18">
        <f>SUM(N17+N19)</f>
        <v>0</v>
      </c>
      <c r="O20" s="17"/>
      <c r="P20" s="18">
        <f>SUM(P17+P19)</f>
        <v>0</v>
      </c>
      <c r="Q20" s="1"/>
      <c r="R20" s="43"/>
    </row>
    <row r="21" spans="1:18" x14ac:dyDescent="0.2">
      <c r="A21" s="45"/>
      <c r="B21" s="15"/>
      <c r="C21" s="11"/>
      <c r="D21" s="18"/>
      <c r="E21" s="17"/>
      <c r="F21" s="18"/>
      <c r="G21" s="17"/>
      <c r="H21" s="18"/>
      <c r="I21" s="17"/>
      <c r="J21" s="18"/>
      <c r="K21" s="17"/>
      <c r="L21" s="18"/>
      <c r="M21" s="17"/>
      <c r="N21" s="18"/>
      <c r="O21" s="17"/>
      <c r="P21" s="18"/>
      <c r="Q21" s="1"/>
      <c r="R21" s="43"/>
    </row>
    <row r="22" spans="1:18" x14ac:dyDescent="0.2">
      <c r="A22" s="45"/>
      <c r="B22" s="11" t="s">
        <v>29</v>
      </c>
      <c r="C22" s="11" t="s">
        <v>0</v>
      </c>
      <c r="D22" s="17">
        <v>0</v>
      </c>
      <c r="E22" s="17"/>
      <c r="F22" s="17">
        <v>0</v>
      </c>
      <c r="G22" s="17"/>
      <c r="H22" s="17">
        <v>0</v>
      </c>
      <c r="I22" s="17"/>
      <c r="J22" s="17">
        <v>0</v>
      </c>
      <c r="K22" s="17"/>
      <c r="L22" s="17">
        <v>0</v>
      </c>
      <c r="M22" s="17"/>
      <c r="N22" s="17">
        <f>SUM(F22:L22)</f>
        <v>0</v>
      </c>
      <c r="O22" s="17"/>
      <c r="P22" s="17">
        <f>D22+N22</f>
        <v>0</v>
      </c>
      <c r="Q22" s="1"/>
      <c r="R22" s="43"/>
    </row>
    <row r="23" spans="1:18" x14ac:dyDescent="0.2">
      <c r="A23" s="45"/>
      <c r="B23" s="11"/>
      <c r="C23" s="11" t="s">
        <v>0</v>
      </c>
      <c r="D23" s="22">
        <f>SUM(D17:D22)</f>
        <v>0</v>
      </c>
      <c r="E23" s="17"/>
      <c r="F23" s="22">
        <f>SUM(F17:F22)</f>
        <v>0</v>
      </c>
      <c r="G23" s="17"/>
      <c r="H23" s="22">
        <f>SUM(H17:H22)</f>
        <v>0</v>
      </c>
      <c r="I23" s="17"/>
      <c r="J23" s="22">
        <f>SUM(J17:J22)</f>
        <v>0</v>
      </c>
      <c r="K23" s="17"/>
      <c r="L23" s="22">
        <f>SUM(L17:L22)</f>
        <v>0</v>
      </c>
      <c r="M23" s="17"/>
      <c r="N23" s="22">
        <f>SUM(F23:L23)</f>
        <v>0</v>
      </c>
      <c r="O23" s="17"/>
      <c r="P23" s="22">
        <f>D23+N23</f>
        <v>0</v>
      </c>
      <c r="Q23" s="1"/>
      <c r="R23" s="43"/>
    </row>
    <row r="24" spans="1:18" x14ac:dyDescent="0.2">
      <c r="A24" s="45"/>
      <c r="B24" s="11"/>
      <c r="C24" s="11"/>
      <c r="D24" s="18"/>
      <c r="E24" s="17"/>
      <c r="F24" s="18"/>
      <c r="G24" s="17"/>
      <c r="H24" s="18"/>
      <c r="I24" s="17"/>
      <c r="J24" s="18"/>
      <c r="K24" s="17"/>
      <c r="L24" s="18"/>
      <c r="M24" s="17"/>
      <c r="N24" s="18"/>
      <c r="O24" s="17"/>
      <c r="P24" s="18"/>
      <c r="Q24" s="1"/>
      <c r="R24" s="43"/>
    </row>
    <row r="25" spans="1:18" x14ac:dyDescent="0.2">
      <c r="A25" s="45"/>
      <c r="B25" s="11" t="s">
        <v>27</v>
      </c>
      <c r="C25" s="11"/>
      <c r="D25" s="40" t="s">
        <v>48</v>
      </c>
      <c r="E25" s="17"/>
      <c r="F25" s="17">
        <f>'Mining Capex'!G40</f>
        <v>0</v>
      </c>
      <c r="G25" s="17"/>
      <c r="H25" s="17">
        <f>'Mining Capex'!I40</f>
        <v>0</v>
      </c>
      <c r="I25" s="17"/>
      <c r="J25" s="17">
        <f>'Mining Capex'!K40</f>
        <v>0</v>
      </c>
      <c r="K25" s="17"/>
      <c r="L25" s="17">
        <f>'Mining Capex'!M40</f>
        <v>0</v>
      </c>
      <c r="M25" s="17"/>
      <c r="N25" s="17">
        <f>SUM(F25:L25)</f>
        <v>0</v>
      </c>
      <c r="O25" s="17"/>
      <c r="P25" s="17">
        <f>N25</f>
        <v>0</v>
      </c>
      <c r="Q25" s="1"/>
      <c r="R25" s="43"/>
    </row>
    <row r="26" spans="1:18" x14ac:dyDescent="0.2">
      <c r="A26" s="45"/>
      <c r="B26" s="11"/>
      <c r="C26" s="11"/>
      <c r="D26" s="55">
        <f>SUM(D23)</f>
        <v>0</v>
      </c>
      <c r="E26" s="17"/>
      <c r="F26" s="22">
        <f>SUM(F23:F25)</f>
        <v>0</v>
      </c>
      <c r="G26" s="17"/>
      <c r="H26" s="22">
        <f>SUM(H23:H25)</f>
        <v>0</v>
      </c>
      <c r="I26" s="18" t="s">
        <v>0</v>
      </c>
      <c r="J26" s="22">
        <f>SUM(J23:J25)</f>
        <v>0</v>
      </c>
      <c r="K26" s="18" t="s">
        <v>0</v>
      </c>
      <c r="L26" s="22">
        <f>SUM(L23:L25)</f>
        <v>0</v>
      </c>
      <c r="M26" s="17"/>
      <c r="N26" s="22">
        <f>SUM(F26:L26)</f>
        <v>0</v>
      </c>
      <c r="O26" s="17"/>
      <c r="P26" s="22">
        <f>D26+N26</f>
        <v>0</v>
      </c>
      <c r="Q26" s="1"/>
      <c r="R26" s="43"/>
    </row>
    <row r="27" spans="1:18" x14ac:dyDescent="0.2">
      <c r="A27" s="45"/>
      <c r="B27" s="11"/>
      <c r="C27" s="11"/>
      <c r="D27" s="54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"/>
      <c r="R27" s="43"/>
    </row>
    <row r="28" spans="1:18" x14ac:dyDescent="0.2">
      <c r="A28" s="45"/>
      <c r="B28" s="11" t="s">
        <v>53</v>
      </c>
      <c r="C28" s="11"/>
      <c r="D28" s="40" t="s">
        <v>48</v>
      </c>
      <c r="E28" s="17"/>
      <c r="F28" s="17">
        <v>0</v>
      </c>
      <c r="G28" s="17"/>
      <c r="H28" s="17">
        <v>0</v>
      </c>
      <c r="I28" s="17"/>
      <c r="J28" s="17">
        <v>0</v>
      </c>
      <c r="K28" s="17"/>
      <c r="L28" s="17">
        <v>0</v>
      </c>
      <c r="M28" s="17"/>
      <c r="N28" s="17">
        <f>SUM(F28:L28)</f>
        <v>0</v>
      </c>
      <c r="O28" s="17"/>
      <c r="P28" s="17">
        <f>N28</f>
        <v>0</v>
      </c>
      <c r="Q28" s="1"/>
      <c r="R28" s="43"/>
    </row>
    <row r="29" spans="1:18" x14ac:dyDescent="0.2">
      <c r="A29" s="45"/>
      <c r="B29" s="11"/>
      <c r="C29" s="11"/>
      <c r="D29" s="40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"/>
      <c r="R29" s="43"/>
    </row>
    <row r="30" spans="1:18" x14ac:dyDescent="0.2">
      <c r="A30" s="45"/>
      <c r="B30" s="15" t="s">
        <v>13</v>
      </c>
      <c r="C30" s="8"/>
      <c r="D30" s="32">
        <f>SUM(D26)</f>
        <v>0</v>
      </c>
      <c r="E30" s="23"/>
      <c r="F30" s="32">
        <f>SUM(F26:F29)</f>
        <v>0</v>
      </c>
      <c r="G30" s="23"/>
      <c r="H30" s="32">
        <f>SUM(H26:H29)</f>
        <v>0</v>
      </c>
      <c r="I30" s="23"/>
      <c r="J30" s="32">
        <f>SUM(J26:J29)</f>
        <v>0</v>
      </c>
      <c r="K30" s="23"/>
      <c r="L30" s="32">
        <f>SUM(L26:L29)</f>
        <v>0</v>
      </c>
      <c r="M30" s="23"/>
      <c r="N30" s="32">
        <f>SUM(F30:L30)</f>
        <v>0</v>
      </c>
      <c r="O30" s="23"/>
      <c r="P30" s="32">
        <f>D30+N30</f>
        <v>0</v>
      </c>
      <c r="Q30" s="1"/>
      <c r="R30" s="43"/>
    </row>
    <row r="31" spans="1:18" x14ac:dyDescent="0.2">
      <c r="A31" s="45"/>
      <c r="B31" s="1" t="s">
        <v>0</v>
      </c>
      <c r="D31" s="6" t="s">
        <v>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1"/>
      <c r="Q31" s="1"/>
      <c r="R31" s="43"/>
    </row>
    <row r="32" spans="1:18" ht="9.9499999999999993" customHeight="1" x14ac:dyDescent="0.2">
      <c r="A32" s="45"/>
      <c r="B32" s="43" t="s">
        <v>0</v>
      </c>
      <c r="C32" s="43"/>
      <c r="D32" s="44" t="s">
        <v>0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3"/>
      <c r="Q32" s="43"/>
      <c r="R32" s="43"/>
    </row>
    <row r="33" spans="4:18" x14ac:dyDescent="0.2"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1"/>
      <c r="Q33" s="1"/>
      <c r="R33" s="1"/>
    </row>
    <row r="34" spans="4:18" x14ac:dyDescent="0.2"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1"/>
      <c r="Q34" s="1"/>
      <c r="R34" s="1"/>
    </row>
    <row r="35" spans="4:18" x14ac:dyDescent="0.2"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4:18" x14ac:dyDescent="0.2"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</sheetData>
  <mergeCells count="1">
    <mergeCell ref="F8:N8"/>
  </mergeCells>
  <phoneticPr fontId="2" type="noConversion"/>
  <pageMargins left="0.5" right="0.32" top="0.61" bottom="0.26" header="0.5" footer="0.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abSelected="1" topLeftCell="A23" workbookViewId="0">
      <selection activeCell="B42" sqref="B42"/>
    </sheetView>
  </sheetViews>
  <sheetFormatPr defaultRowHeight="12.75" x14ac:dyDescent="0.2"/>
  <cols>
    <col min="1" max="1" width="1.7109375" customWidth="1"/>
    <col min="2" max="2" width="53.7109375" bestFit="1" customWidth="1"/>
    <col min="3" max="3" width="0.85546875" hidden="1" customWidth="1"/>
    <col min="4" max="4" width="18.5703125" customWidth="1"/>
    <col min="5" max="5" width="21.5703125" customWidth="1"/>
    <col min="6" max="6" width="1.7109375" customWidth="1"/>
    <col min="7" max="7" width="10.7109375" customWidth="1"/>
    <col min="8" max="8" width="1.7109375" customWidth="1"/>
    <col min="9" max="9" width="10.7109375" customWidth="1"/>
    <col min="10" max="10" width="1.7109375" customWidth="1"/>
    <col min="11" max="11" width="10.7109375" customWidth="1"/>
    <col min="12" max="12" width="1.7109375" customWidth="1"/>
    <col min="13" max="13" width="10.7109375" customWidth="1"/>
    <col min="14" max="14" width="1.7109375" customWidth="1"/>
    <col min="15" max="15" width="10.7109375" customWidth="1"/>
    <col min="16" max="17" width="1.7109375" customWidth="1"/>
  </cols>
  <sheetData>
    <row r="1" spans="1:17" ht="9.9499999999999993" customHeight="1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7" ht="13.5" x14ac:dyDescent="0.25">
      <c r="A2" s="45"/>
      <c r="B2" s="50" t="str">
        <f>'Tax Computation'!B2</f>
        <v>NAME:</v>
      </c>
      <c r="C2" s="50" t="str">
        <f>'Tax Computation'!D2</f>
        <v>[ABC (Pty) Ltd]</v>
      </c>
      <c r="D2" s="51" t="str">
        <f>'Tax Computation'!D2</f>
        <v>[ABC (Pty) Ltd]</v>
      </c>
      <c r="E2" s="50"/>
      <c r="F2" s="52"/>
      <c r="G2" s="52"/>
      <c r="H2" s="52"/>
      <c r="I2" s="52"/>
      <c r="J2" s="52"/>
      <c r="K2" s="52"/>
      <c r="L2" s="52"/>
      <c r="M2" s="52"/>
      <c r="N2" s="52"/>
      <c r="O2" s="49" t="s">
        <v>70</v>
      </c>
      <c r="P2" s="45"/>
      <c r="Q2" s="45"/>
    </row>
    <row r="3" spans="1:17" x14ac:dyDescent="0.2">
      <c r="A3" s="45"/>
      <c r="B3" s="50" t="str">
        <f>'Tax Computation'!B3</f>
        <v>REFERENCE NUMBER:</v>
      </c>
      <c r="C3" s="50" t="str">
        <f>'Tax Computation'!D3</f>
        <v>[0000/000/00/0]</v>
      </c>
      <c r="D3" s="51" t="str">
        <f>'Tax Computation'!D3</f>
        <v>[0000/000/00/0]</v>
      </c>
      <c r="E3" s="50"/>
      <c r="F3" s="52"/>
      <c r="G3" s="52"/>
      <c r="H3" s="52"/>
      <c r="I3" s="52"/>
      <c r="J3" s="52"/>
      <c r="K3" s="52"/>
      <c r="L3" s="52"/>
      <c r="M3" s="52"/>
      <c r="N3" s="52"/>
      <c r="O3" s="52"/>
      <c r="P3" s="45"/>
      <c r="Q3" s="45"/>
    </row>
    <row r="4" spans="1:17" x14ac:dyDescent="0.2">
      <c r="A4" s="45"/>
      <c r="B4" s="50" t="str">
        <f>'Tax Computation'!B4</f>
        <v>YEAR ENDED:</v>
      </c>
      <c r="C4" s="50" t="str">
        <f>'Tax Computation'!D4</f>
        <v>[00 Aaaaa 2005]</v>
      </c>
      <c r="D4" s="51" t="str">
        <f>'Tax Computation'!D4</f>
        <v>[00 Aaaaa 2005]</v>
      </c>
      <c r="E4" s="50"/>
      <c r="F4" s="52"/>
      <c r="G4" s="52"/>
      <c r="H4" s="52"/>
      <c r="I4" s="52"/>
      <c r="J4" s="52"/>
      <c r="K4" s="52"/>
      <c r="L4" s="52"/>
      <c r="M4" s="52"/>
      <c r="N4" s="52"/>
      <c r="O4" s="52"/>
      <c r="P4" s="45"/>
      <c r="Q4" s="45"/>
    </row>
    <row r="5" spans="1:17" x14ac:dyDescent="0.2">
      <c r="A5" s="45"/>
      <c r="B5" s="52" t="str">
        <f>'Tax Computation'!B5</f>
        <v xml:space="preserve"> 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45"/>
      <c r="Q5" s="45"/>
    </row>
    <row r="6" spans="1:17" x14ac:dyDescent="0.2">
      <c r="A6" s="45"/>
      <c r="B6" s="50" t="s">
        <v>30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45"/>
      <c r="Q6" s="45"/>
    </row>
    <row r="7" spans="1:17" x14ac:dyDescent="0.2">
      <c r="A7" s="45"/>
      <c r="B7" s="15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Q7" s="45"/>
    </row>
    <row r="8" spans="1:17" x14ac:dyDescent="0.2">
      <c r="A8" s="45"/>
      <c r="B8" s="11"/>
      <c r="C8" s="11"/>
      <c r="D8" s="11"/>
      <c r="E8" s="11"/>
      <c r="F8" s="11"/>
      <c r="G8" s="13" t="str">
        <f>'Tax Computation'!F9</f>
        <v>Mine 1</v>
      </c>
      <c r="H8" s="10"/>
      <c r="I8" s="13" t="str">
        <f>'Tax Computation'!H9</f>
        <v>Mine 2</v>
      </c>
      <c r="J8" s="10"/>
      <c r="K8" s="13" t="str">
        <f>'Tax Computation'!J9</f>
        <v>Mine 3</v>
      </c>
      <c r="L8" s="10"/>
      <c r="M8" s="13" t="str">
        <f>'Tax Computation'!L9</f>
        <v>Mine 4</v>
      </c>
      <c r="N8" s="10"/>
      <c r="O8" s="13" t="s">
        <v>12</v>
      </c>
      <c r="Q8" s="45"/>
    </row>
    <row r="9" spans="1:17" x14ac:dyDescent="0.2">
      <c r="A9" s="45"/>
      <c r="B9" s="11"/>
      <c r="C9" s="11"/>
      <c r="D9" s="11"/>
      <c r="E9" s="11"/>
      <c r="F9" s="11"/>
      <c r="G9" s="14"/>
      <c r="H9" s="10"/>
      <c r="I9" s="14"/>
      <c r="J9" s="10"/>
      <c r="K9" s="14"/>
      <c r="L9" s="10"/>
      <c r="M9" s="14"/>
      <c r="N9" s="10"/>
      <c r="O9" s="14"/>
      <c r="Q9" s="45"/>
    </row>
    <row r="10" spans="1:17" x14ac:dyDescent="0.2">
      <c r="A10" s="45"/>
      <c r="B10" s="15" t="s">
        <v>31</v>
      </c>
      <c r="C10" s="11"/>
      <c r="D10" s="11"/>
      <c r="E10" s="11"/>
      <c r="F10" s="11"/>
      <c r="G10" s="16">
        <v>0</v>
      </c>
      <c r="H10" s="17"/>
      <c r="I10" s="16">
        <v>0</v>
      </c>
      <c r="J10" s="17"/>
      <c r="K10" s="16">
        <v>0</v>
      </c>
      <c r="L10" s="17"/>
      <c r="M10" s="16">
        <v>0</v>
      </c>
      <c r="N10" s="17"/>
      <c r="O10" s="16">
        <f>SUM(G10:M10)</f>
        <v>0</v>
      </c>
      <c r="Q10" s="45"/>
    </row>
    <row r="11" spans="1:17" x14ac:dyDescent="0.2">
      <c r="A11" s="45"/>
      <c r="B11" s="11"/>
      <c r="C11" s="11"/>
      <c r="D11" s="11"/>
      <c r="E11" s="11"/>
      <c r="F11" s="11"/>
      <c r="G11" s="17"/>
      <c r="H11" s="17"/>
      <c r="I11" s="17"/>
      <c r="J11" s="17"/>
      <c r="K11" s="17"/>
      <c r="L11" s="17"/>
      <c r="M11" s="17"/>
      <c r="N11" s="17"/>
      <c r="O11" s="17" t="s">
        <v>0</v>
      </c>
      <c r="Q11" s="45"/>
    </row>
    <row r="12" spans="1:17" x14ac:dyDescent="0.2">
      <c r="A12" s="45"/>
      <c r="B12" s="15" t="s">
        <v>32</v>
      </c>
      <c r="C12" s="11"/>
      <c r="D12" s="11"/>
      <c r="E12" s="11"/>
      <c r="F12" s="11"/>
      <c r="G12" s="16">
        <f>SUM(G13:G30)</f>
        <v>0</v>
      </c>
      <c r="H12" s="17"/>
      <c r="I12" s="16">
        <f>SUM(I13:I30)</f>
        <v>0</v>
      </c>
      <c r="J12" s="17"/>
      <c r="K12" s="16">
        <f>SUM(K13:K30)</f>
        <v>0</v>
      </c>
      <c r="L12" s="17"/>
      <c r="M12" s="16">
        <f>SUM(M13:M30)</f>
        <v>0</v>
      </c>
      <c r="N12" s="17"/>
      <c r="O12" s="16">
        <f t="shared" ref="O12:O43" si="0">SUM(G12:M12)</f>
        <v>0</v>
      </c>
      <c r="Q12" s="45"/>
    </row>
    <row r="13" spans="1:17" x14ac:dyDescent="0.2">
      <c r="A13" s="45"/>
      <c r="B13" s="25" t="s">
        <v>6</v>
      </c>
      <c r="C13" s="26"/>
      <c r="D13" s="25"/>
      <c r="E13" s="31" t="s">
        <v>65</v>
      </c>
      <c r="F13" s="27"/>
      <c r="G13" s="19">
        <v>0</v>
      </c>
      <c r="H13" s="17"/>
      <c r="I13" s="19">
        <v>0</v>
      </c>
      <c r="J13" s="17"/>
      <c r="K13" s="19">
        <v>0</v>
      </c>
      <c r="L13" s="17"/>
      <c r="M13" s="19">
        <v>0</v>
      </c>
      <c r="N13" s="17"/>
      <c r="O13" s="19">
        <f t="shared" si="0"/>
        <v>0</v>
      </c>
      <c r="Q13" s="45"/>
    </row>
    <row r="14" spans="1:17" x14ac:dyDescent="0.2">
      <c r="A14" s="45"/>
      <c r="B14" s="25" t="s">
        <v>36</v>
      </c>
      <c r="C14" s="28"/>
      <c r="D14" s="25"/>
      <c r="E14" s="25" t="s">
        <v>64</v>
      </c>
      <c r="F14" s="27"/>
      <c r="G14" s="20">
        <v>0</v>
      </c>
      <c r="H14" s="17"/>
      <c r="I14" s="20">
        <v>0</v>
      </c>
      <c r="J14" s="17"/>
      <c r="K14" s="20">
        <v>0</v>
      </c>
      <c r="L14" s="17"/>
      <c r="M14" s="20">
        <v>0</v>
      </c>
      <c r="N14" s="17"/>
      <c r="O14" s="20">
        <f t="shared" si="0"/>
        <v>0</v>
      </c>
      <c r="Q14" s="45"/>
    </row>
    <row r="15" spans="1:17" x14ac:dyDescent="0.2">
      <c r="A15" s="45"/>
      <c r="B15" s="25" t="s">
        <v>37</v>
      </c>
      <c r="C15" s="28"/>
      <c r="D15" s="25"/>
      <c r="E15" s="25" t="s">
        <v>64</v>
      </c>
      <c r="F15" s="27"/>
      <c r="G15" s="20">
        <v>0</v>
      </c>
      <c r="H15" s="17"/>
      <c r="I15" s="20">
        <v>0</v>
      </c>
      <c r="J15" s="17"/>
      <c r="K15" s="20">
        <v>0</v>
      </c>
      <c r="L15" s="17"/>
      <c r="M15" s="20">
        <v>0</v>
      </c>
      <c r="N15" s="17"/>
      <c r="O15" s="20">
        <f t="shared" si="0"/>
        <v>0</v>
      </c>
      <c r="Q15" s="45"/>
    </row>
    <row r="16" spans="1:17" x14ac:dyDescent="0.2">
      <c r="A16" s="45"/>
      <c r="B16" s="25" t="s">
        <v>39</v>
      </c>
      <c r="C16" s="28"/>
      <c r="D16" s="25"/>
      <c r="E16" s="25" t="s">
        <v>64</v>
      </c>
      <c r="F16" s="27"/>
      <c r="G16" s="20">
        <v>0</v>
      </c>
      <c r="H16" s="17"/>
      <c r="I16" s="20">
        <v>0</v>
      </c>
      <c r="J16" s="17"/>
      <c r="K16" s="20">
        <v>0</v>
      </c>
      <c r="L16" s="17"/>
      <c r="M16" s="20">
        <v>0</v>
      </c>
      <c r="N16" s="17"/>
      <c r="O16" s="20">
        <f t="shared" si="0"/>
        <v>0</v>
      </c>
      <c r="Q16" s="45"/>
    </row>
    <row r="17" spans="1:17" x14ac:dyDescent="0.2">
      <c r="A17" s="45"/>
      <c r="B17" s="25" t="s">
        <v>56</v>
      </c>
      <c r="C17" s="28"/>
      <c r="D17" s="25"/>
      <c r="E17" s="25" t="s">
        <v>64</v>
      </c>
      <c r="F17" s="27"/>
      <c r="G17" s="20">
        <v>0</v>
      </c>
      <c r="H17" s="17"/>
      <c r="I17" s="20">
        <v>0</v>
      </c>
      <c r="J17" s="17"/>
      <c r="K17" s="20">
        <v>0</v>
      </c>
      <c r="L17" s="17"/>
      <c r="M17" s="20">
        <v>0</v>
      </c>
      <c r="N17" s="17"/>
      <c r="O17" s="20">
        <f t="shared" si="0"/>
        <v>0</v>
      </c>
      <c r="Q17" s="45"/>
    </row>
    <row r="18" spans="1:17" x14ac:dyDescent="0.2">
      <c r="A18" s="45"/>
      <c r="B18" s="25" t="s">
        <v>62</v>
      </c>
      <c r="C18" s="28"/>
      <c r="D18" s="25"/>
      <c r="E18" s="25" t="s">
        <v>64</v>
      </c>
      <c r="F18" s="27"/>
      <c r="G18" s="20">
        <v>0</v>
      </c>
      <c r="H18" s="17"/>
      <c r="I18" s="20">
        <v>0</v>
      </c>
      <c r="J18" s="17"/>
      <c r="K18" s="20">
        <v>0</v>
      </c>
      <c r="L18" s="17"/>
      <c r="M18" s="20">
        <v>0</v>
      </c>
      <c r="N18" s="17"/>
      <c r="O18" s="20">
        <f t="shared" si="0"/>
        <v>0</v>
      </c>
      <c r="Q18" s="45"/>
    </row>
    <row r="19" spans="1:17" x14ac:dyDescent="0.2">
      <c r="A19" s="45"/>
      <c r="B19" s="25" t="s">
        <v>38</v>
      </c>
      <c r="C19" s="28"/>
      <c r="D19" s="25"/>
      <c r="E19" s="25" t="s">
        <v>64</v>
      </c>
      <c r="F19" s="27"/>
      <c r="G19" s="20">
        <v>0</v>
      </c>
      <c r="H19" s="17"/>
      <c r="I19" s="20">
        <v>0</v>
      </c>
      <c r="J19" s="17"/>
      <c r="K19" s="20">
        <v>0</v>
      </c>
      <c r="L19" s="17"/>
      <c r="M19" s="20">
        <v>0</v>
      </c>
      <c r="N19" s="17"/>
      <c r="O19" s="20">
        <f t="shared" si="0"/>
        <v>0</v>
      </c>
      <c r="Q19" s="45"/>
    </row>
    <row r="20" spans="1:17" x14ac:dyDescent="0.2">
      <c r="A20" s="45"/>
      <c r="B20" s="25" t="s">
        <v>43</v>
      </c>
      <c r="C20" s="28"/>
      <c r="D20" s="25"/>
      <c r="E20" s="25" t="s">
        <v>64</v>
      </c>
      <c r="F20" s="27"/>
      <c r="G20" s="20">
        <v>0</v>
      </c>
      <c r="H20" s="17"/>
      <c r="I20" s="20">
        <v>0</v>
      </c>
      <c r="J20" s="17"/>
      <c r="K20" s="20">
        <v>0</v>
      </c>
      <c r="L20" s="17"/>
      <c r="M20" s="20">
        <v>0</v>
      </c>
      <c r="N20" s="17"/>
      <c r="O20" s="20">
        <f t="shared" si="0"/>
        <v>0</v>
      </c>
      <c r="Q20" s="45"/>
    </row>
    <row r="21" spans="1:17" x14ac:dyDescent="0.2">
      <c r="A21" s="45"/>
      <c r="B21" s="25" t="s">
        <v>57</v>
      </c>
      <c r="C21" s="28"/>
      <c r="D21" s="25"/>
      <c r="E21" s="25" t="s">
        <v>64</v>
      </c>
      <c r="F21" s="27"/>
      <c r="G21" s="20">
        <v>0</v>
      </c>
      <c r="H21" s="17"/>
      <c r="I21" s="20">
        <v>0</v>
      </c>
      <c r="J21" s="17"/>
      <c r="K21" s="20">
        <v>0</v>
      </c>
      <c r="L21" s="17"/>
      <c r="M21" s="20">
        <v>0</v>
      </c>
      <c r="N21" s="17"/>
      <c r="O21" s="20">
        <f t="shared" si="0"/>
        <v>0</v>
      </c>
      <c r="Q21" s="45"/>
    </row>
    <row r="22" spans="1:17" x14ac:dyDescent="0.2">
      <c r="A22" s="45"/>
      <c r="B22" s="25" t="s">
        <v>40</v>
      </c>
      <c r="C22" s="28"/>
      <c r="D22" s="25"/>
      <c r="E22" s="25" t="s">
        <v>64</v>
      </c>
      <c r="F22" s="27"/>
      <c r="G22" s="20">
        <v>0</v>
      </c>
      <c r="H22" s="17"/>
      <c r="I22" s="20">
        <v>0</v>
      </c>
      <c r="J22" s="17"/>
      <c r="K22" s="20">
        <v>0</v>
      </c>
      <c r="L22" s="17"/>
      <c r="M22" s="20">
        <v>0</v>
      </c>
      <c r="N22" s="17"/>
      <c r="O22" s="20">
        <f t="shared" si="0"/>
        <v>0</v>
      </c>
      <c r="Q22" s="45"/>
    </row>
    <row r="23" spans="1:17" x14ac:dyDescent="0.2">
      <c r="A23" s="45"/>
      <c r="B23" s="25" t="s">
        <v>42</v>
      </c>
      <c r="C23" s="28"/>
      <c r="D23" s="25"/>
      <c r="E23" s="25" t="s">
        <v>64</v>
      </c>
      <c r="F23" s="27"/>
      <c r="G23" s="20">
        <v>0</v>
      </c>
      <c r="H23" s="17"/>
      <c r="I23" s="20">
        <v>0</v>
      </c>
      <c r="J23" s="17"/>
      <c r="K23" s="20">
        <v>0</v>
      </c>
      <c r="L23" s="17"/>
      <c r="M23" s="20">
        <v>0</v>
      </c>
      <c r="N23" s="17"/>
      <c r="O23" s="20">
        <f t="shared" si="0"/>
        <v>0</v>
      </c>
      <c r="Q23" s="45"/>
    </row>
    <row r="24" spans="1:17" x14ac:dyDescent="0.2">
      <c r="A24" s="45"/>
      <c r="B24" s="25" t="s">
        <v>7</v>
      </c>
      <c r="C24" s="28"/>
      <c r="D24" s="25"/>
      <c r="E24" s="25" t="s">
        <v>0</v>
      </c>
      <c r="F24" s="27"/>
      <c r="G24" s="20">
        <v>0</v>
      </c>
      <c r="H24" s="17"/>
      <c r="I24" s="20">
        <v>0</v>
      </c>
      <c r="J24" s="17"/>
      <c r="K24" s="20">
        <v>0</v>
      </c>
      <c r="L24" s="17"/>
      <c r="M24" s="20">
        <v>0</v>
      </c>
      <c r="N24" s="17"/>
      <c r="O24" s="20">
        <f t="shared" si="0"/>
        <v>0</v>
      </c>
      <c r="Q24" s="45"/>
    </row>
    <row r="25" spans="1:17" x14ac:dyDescent="0.2">
      <c r="A25" s="45"/>
      <c r="B25" s="25" t="s">
        <v>34</v>
      </c>
      <c r="C25" s="28"/>
      <c r="D25" s="25"/>
      <c r="E25" s="25" t="s">
        <v>0</v>
      </c>
      <c r="F25" s="27"/>
      <c r="G25" s="20">
        <v>0</v>
      </c>
      <c r="H25" s="17"/>
      <c r="I25" s="20">
        <v>0</v>
      </c>
      <c r="J25" s="17"/>
      <c r="K25" s="20">
        <v>0</v>
      </c>
      <c r="L25" s="17"/>
      <c r="M25" s="20">
        <v>0</v>
      </c>
      <c r="N25" s="17"/>
      <c r="O25" s="20">
        <f t="shared" si="0"/>
        <v>0</v>
      </c>
      <c r="Q25" s="45"/>
    </row>
    <row r="26" spans="1:17" x14ac:dyDescent="0.2">
      <c r="A26" s="45"/>
      <c r="B26" s="25" t="s">
        <v>35</v>
      </c>
      <c r="C26" s="28"/>
      <c r="D26" s="25"/>
      <c r="E26" s="25" t="s">
        <v>0</v>
      </c>
      <c r="F26" s="27"/>
      <c r="G26" s="20">
        <v>0</v>
      </c>
      <c r="H26" s="17"/>
      <c r="I26" s="20">
        <v>0</v>
      </c>
      <c r="J26" s="17"/>
      <c r="K26" s="20">
        <v>0</v>
      </c>
      <c r="L26" s="17"/>
      <c r="M26" s="20">
        <v>0</v>
      </c>
      <c r="N26" s="17"/>
      <c r="O26" s="20">
        <f t="shared" si="0"/>
        <v>0</v>
      </c>
      <c r="Q26" s="45"/>
    </row>
    <row r="27" spans="1:17" x14ac:dyDescent="0.2">
      <c r="A27" s="45"/>
      <c r="B27" s="25" t="s">
        <v>71</v>
      </c>
      <c r="C27" s="28"/>
      <c r="D27" s="25"/>
      <c r="E27" s="25"/>
      <c r="F27" s="27"/>
      <c r="G27" s="20">
        <v>0</v>
      </c>
      <c r="H27" s="17"/>
      <c r="I27" s="20">
        <v>0</v>
      </c>
      <c r="J27" s="17"/>
      <c r="K27" s="20">
        <v>0</v>
      </c>
      <c r="L27" s="17"/>
      <c r="M27" s="20">
        <v>0</v>
      </c>
      <c r="N27" s="17"/>
      <c r="O27" s="20">
        <f t="shared" ref="O27:O29" si="1">SUM(G27:M27)</f>
        <v>0</v>
      </c>
      <c r="Q27" s="45"/>
    </row>
    <row r="28" spans="1:17" x14ac:dyDescent="0.2">
      <c r="A28" s="45"/>
      <c r="B28" s="25" t="s">
        <v>72</v>
      </c>
      <c r="C28" s="28"/>
      <c r="D28" s="25"/>
      <c r="E28" s="25"/>
      <c r="F28" s="27"/>
      <c r="G28" s="20">
        <v>0</v>
      </c>
      <c r="H28" s="17"/>
      <c r="I28" s="20">
        <v>0</v>
      </c>
      <c r="J28" s="17"/>
      <c r="K28" s="20">
        <v>0</v>
      </c>
      <c r="L28" s="17"/>
      <c r="M28" s="20">
        <v>0</v>
      </c>
      <c r="N28" s="17"/>
      <c r="O28" s="20">
        <f t="shared" si="1"/>
        <v>0</v>
      </c>
      <c r="Q28" s="45"/>
    </row>
    <row r="29" spans="1:17" x14ac:dyDescent="0.2">
      <c r="A29" s="45"/>
      <c r="B29" s="25" t="s">
        <v>73</v>
      </c>
      <c r="C29" s="28"/>
      <c r="D29" s="25"/>
      <c r="E29" s="25"/>
      <c r="F29" s="27"/>
      <c r="G29" s="20">
        <v>0</v>
      </c>
      <c r="H29" s="17"/>
      <c r="I29" s="20">
        <v>0</v>
      </c>
      <c r="J29" s="17"/>
      <c r="K29" s="20">
        <v>0</v>
      </c>
      <c r="L29" s="17"/>
      <c r="M29" s="20">
        <v>0</v>
      </c>
      <c r="N29" s="17"/>
      <c r="O29" s="20">
        <f t="shared" si="1"/>
        <v>0</v>
      </c>
      <c r="Q29" s="45"/>
    </row>
    <row r="30" spans="1:17" x14ac:dyDescent="0.2">
      <c r="A30" s="45"/>
      <c r="B30" s="29" t="s">
        <v>55</v>
      </c>
      <c r="C30" s="28"/>
      <c r="D30" s="25"/>
      <c r="E30" s="25" t="s">
        <v>64</v>
      </c>
      <c r="F30" s="27"/>
      <c r="G30" s="21">
        <v>0</v>
      </c>
      <c r="H30" s="17"/>
      <c r="I30" s="21">
        <v>0</v>
      </c>
      <c r="J30" s="17"/>
      <c r="K30" s="21">
        <v>0</v>
      </c>
      <c r="L30" s="17"/>
      <c r="M30" s="21">
        <v>0</v>
      </c>
      <c r="N30" s="17"/>
      <c r="O30" s="21">
        <f t="shared" si="0"/>
        <v>0</v>
      </c>
      <c r="Q30" s="45"/>
    </row>
    <row r="31" spans="1:17" x14ac:dyDescent="0.2">
      <c r="A31" s="45"/>
      <c r="B31" s="29"/>
      <c r="C31" s="30"/>
      <c r="D31" s="25"/>
      <c r="E31" s="25"/>
      <c r="F31" s="25"/>
      <c r="G31" s="23"/>
      <c r="H31" s="17"/>
      <c r="I31" s="23"/>
      <c r="J31" s="17"/>
      <c r="K31" s="23"/>
      <c r="L31" s="17"/>
      <c r="M31" s="23"/>
      <c r="N31" s="17"/>
      <c r="O31" s="23"/>
      <c r="Q31" s="45"/>
    </row>
    <row r="32" spans="1:17" x14ac:dyDescent="0.2">
      <c r="A32" s="45"/>
      <c r="B32" s="8"/>
      <c r="C32" s="30"/>
      <c r="D32" s="25"/>
      <c r="E32" s="25"/>
      <c r="F32" s="25"/>
      <c r="G32" s="17"/>
      <c r="H32" s="17"/>
      <c r="I32" s="17"/>
      <c r="J32" s="17"/>
      <c r="K32" s="17"/>
      <c r="L32" s="17"/>
      <c r="M32" s="17"/>
      <c r="N32" s="17"/>
      <c r="O32" s="17" t="s">
        <v>0</v>
      </c>
      <c r="Q32" s="45"/>
    </row>
    <row r="33" spans="1:17" x14ac:dyDescent="0.2">
      <c r="A33" s="45"/>
      <c r="B33" s="15" t="s">
        <v>33</v>
      </c>
      <c r="C33" s="11"/>
      <c r="D33" s="11"/>
      <c r="E33" s="11"/>
      <c r="F33" s="11"/>
      <c r="G33" s="16">
        <f>SUM(G34:G40)</f>
        <v>0</v>
      </c>
      <c r="H33" s="17"/>
      <c r="I33" s="16">
        <f>SUM(I34:I40)</f>
        <v>0</v>
      </c>
      <c r="J33" s="17"/>
      <c r="K33" s="16">
        <f>SUM(K34:K40)</f>
        <v>0</v>
      </c>
      <c r="L33" s="17"/>
      <c r="M33" s="16">
        <f>SUM(M34:M40)</f>
        <v>0</v>
      </c>
      <c r="N33" s="17"/>
      <c r="O33" s="16">
        <f t="shared" si="0"/>
        <v>0</v>
      </c>
      <c r="Q33" s="45"/>
    </row>
    <row r="34" spans="1:17" x14ac:dyDescent="0.2">
      <c r="A34" s="45"/>
      <c r="B34" s="25" t="s">
        <v>8</v>
      </c>
      <c r="C34" s="11"/>
      <c r="D34" s="11"/>
      <c r="E34" s="11"/>
      <c r="F34" s="11"/>
      <c r="G34" s="19">
        <v>0</v>
      </c>
      <c r="H34" s="17"/>
      <c r="I34" s="19">
        <v>0</v>
      </c>
      <c r="J34" s="17"/>
      <c r="K34" s="19">
        <v>0</v>
      </c>
      <c r="L34" s="17"/>
      <c r="M34" s="19">
        <v>0</v>
      </c>
      <c r="N34" s="17"/>
      <c r="O34" s="19">
        <f t="shared" si="0"/>
        <v>0</v>
      </c>
      <c r="Q34" s="45"/>
    </row>
    <row r="35" spans="1:17" x14ac:dyDescent="0.2">
      <c r="A35" s="45"/>
      <c r="B35" s="25" t="s">
        <v>58</v>
      </c>
      <c r="C35" s="11"/>
      <c r="D35" s="11"/>
      <c r="E35" s="11" t="s">
        <v>64</v>
      </c>
      <c r="F35" s="11"/>
      <c r="G35" s="20">
        <v>0</v>
      </c>
      <c r="H35" s="17"/>
      <c r="I35" s="20">
        <v>0</v>
      </c>
      <c r="J35" s="17"/>
      <c r="K35" s="20">
        <v>0</v>
      </c>
      <c r="L35" s="17"/>
      <c r="M35" s="20">
        <v>0</v>
      </c>
      <c r="N35" s="17"/>
      <c r="O35" s="20">
        <f t="shared" si="0"/>
        <v>0</v>
      </c>
      <c r="Q35" s="45"/>
    </row>
    <row r="36" spans="1:17" x14ac:dyDescent="0.2">
      <c r="A36" s="45"/>
      <c r="B36" s="25" t="s">
        <v>59</v>
      </c>
      <c r="C36" s="11"/>
      <c r="D36" s="11"/>
      <c r="E36" s="11" t="s">
        <v>64</v>
      </c>
      <c r="F36" s="11"/>
      <c r="G36" s="20">
        <v>0</v>
      </c>
      <c r="H36" s="17"/>
      <c r="I36" s="20">
        <v>0</v>
      </c>
      <c r="J36" s="17"/>
      <c r="K36" s="20">
        <v>0</v>
      </c>
      <c r="L36" s="17"/>
      <c r="M36" s="20">
        <v>0</v>
      </c>
      <c r="N36" s="17"/>
      <c r="O36" s="20">
        <f t="shared" si="0"/>
        <v>0</v>
      </c>
      <c r="Q36" s="45"/>
    </row>
    <row r="37" spans="1:17" x14ac:dyDescent="0.2">
      <c r="A37" s="45"/>
      <c r="B37" s="25" t="s">
        <v>41</v>
      </c>
      <c r="C37" s="11"/>
      <c r="D37" s="11"/>
      <c r="E37" s="11"/>
      <c r="F37" s="11"/>
      <c r="G37" s="20">
        <v>0</v>
      </c>
      <c r="H37" s="17"/>
      <c r="I37" s="20">
        <v>0</v>
      </c>
      <c r="J37" s="17"/>
      <c r="K37" s="20">
        <v>0</v>
      </c>
      <c r="L37" s="17"/>
      <c r="M37" s="20">
        <v>0</v>
      </c>
      <c r="N37" s="17"/>
      <c r="O37" s="20">
        <f t="shared" si="0"/>
        <v>0</v>
      </c>
      <c r="Q37" s="45"/>
    </row>
    <row r="38" spans="1:17" s="46" customFormat="1" x14ac:dyDescent="0.2">
      <c r="A38" s="45"/>
      <c r="B38" s="29" t="s">
        <v>76</v>
      </c>
      <c r="C38" s="59"/>
      <c r="D38" s="59"/>
      <c r="E38" s="59"/>
      <c r="F38" s="59"/>
      <c r="G38" s="67">
        <v>0</v>
      </c>
      <c r="H38" s="61"/>
      <c r="I38" s="67">
        <v>0</v>
      </c>
      <c r="J38" s="61"/>
      <c r="K38" s="67">
        <v>0</v>
      </c>
      <c r="L38" s="61"/>
      <c r="M38" s="67">
        <v>0</v>
      </c>
      <c r="N38" s="61"/>
      <c r="O38" s="67">
        <f t="shared" si="0"/>
        <v>0</v>
      </c>
    </row>
    <row r="39" spans="1:17" x14ac:dyDescent="0.2">
      <c r="A39" s="45"/>
      <c r="B39" s="25" t="s">
        <v>44</v>
      </c>
      <c r="C39" s="11"/>
      <c r="D39" s="11"/>
      <c r="E39" s="11"/>
      <c r="F39" s="11"/>
      <c r="G39" s="20">
        <v>0</v>
      </c>
      <c r="H39" s="17"/>
      <c r="I39" s="20">
        <v>0</v>
      </c>
      <c r="J39" s="17"/>
      <c r="K39" s="20">
        <v>0</v>
      </c>
      <c r="L39" s="17"/>
      <c r="M39" s="20">
        <v>0</v>
      </c>
      <c r="N39" s="17"/>
      <c r="O39" s="20">
        <f t="shared" si="0"/>
        <v>0</v>
      </c>
      <c r="Q39" s="45"/>
    </row>
    <row r="40" spans="1:17" x14ac:dyDescent="0.2">
      <c r="A40" s="45"/>
      <c r="B40" s="25" t="s">
        <v>2</v>
      </c>
      <c r="C40" s="11"/>
      <c r="D40" s="11"/>
      <c r="E40" s="11"/>
      <c r="F40" s="11"/>
      <c r="G40" s="24">
        <v>0</v>
      </c>
      <c r="H40" s="17"/>
      <c r="I40" s="24">
        <v>0</v>
      </c>
      <c r="J40" s="17"/>
      <c r="K40" s="24">
        <v>0</v>
      </c>
      <c r="L40" s="17"/>
      <c r="M40" s="24">
        <v>0</v>
      </c>
      <c r="N40" s="17"/>
      <c r="O40" s="24">
        <f t="shared" si="0"/>
        <v>0</v>
      </c>
      <c r="Q40" s="45"/>
    </row>
    <row r="41" spans="1:17" x14ac:dyDescent="0.2">
      <c r="A41" s="45"/>
      <c r="B41" s="11"/>
      <c r="C41" s="11"/>
      <c r="D41" s="11"/>
      <c r="E41" s="11"/>
      <c r="F41" s="11"/>
      <c r="G41" s="17" t="s">
        <v>0</v>
      </c>
      <c r="H41" s="17"/>
      <c r="I41" s="17" t="s">
        <v>0</v>
      </c>
      <c r="J41" s="17"/>
      <c r="K41" s="17" t="s">
        <v>0</v>
      </c>
      <c r="L41" s="17"/>
      <c r="M41" s="17" t="s">
        <v>0</v>
      </c>
      <c r="N41" s="17"/>
      <c r="O41" s="17" t="s">
        <v>0</v>
      </c>
      <c r="Q41" s="45"/>
    </row>
    <row r="42" spans="1:17" x14ac:dyDescent="0.2">
      <c r="A42" s="45"/>
      <c r="B42" s="15" t="s">
        <v>0</v>
      </c>
      <c r="C42" s="11"/>
      <c r="D42" s="11"/>
      <c r="E42" s="11"/>
      <c r="F42" s="11"/>
      <c r="G42" s="22">
        <f>G10+G12+G33</f>
        <v>0</v>
      </c>
      <c r="H42" s="17"/>
      <c r="I42" s="22">
        <f>I10+I12+I33</f>
        <v>0</v>
      </c>
      <c r="J42" s="17"/>
      <c r="K42" s="22">
        <f>K10+K12+K33</f>
        <v>0</v>
      </c>
      <c r="L42" s="17"/>
      <c r="M42" s="22">
        <f>M10+M12+M33</f>
        <v>0</v>
      </c>
      <c r="N42" s="17"/>
      <c r="O42" s="22">
        <f>SUM(G42:M42)</f>
        <v>0</v>
      </c>
      <c r="Q42" s="45"/>
    </row>
    <row r="43" spans="1:17" x14ac:dyDescent="0.2">
      <c r="A43" s="45"/>
      <c r="B43" s="11" t="s">
        <v>52</v>
      </c>
      <c r="C43" s="11"/>
      <c r="D43" s="11"/>
      <c r="E43" s="11"/>
      <c r="F43" s="11"/>
      <c r="G43" s="23">
        <v>0</v>
      </c>
      <c r="H43" s="17"/>
      <c r="I43" s="23">
        <v>0</v>
      </c>
      <c r="J43" s="17"/>
      <c r="K43" s="23">
        <v>0</v>
      </c>
      <c r="L43" s="17" t="s">
        <v>0</v>
      </c>
      <c r="M43" s="23">
        <v>0</v>
      </c>
      <c r="N43" s="17"/>
      <c r="O43" s="18">
        <f t="shared" si="0"/>
        <v>0</v>
      </c>
      <c r="Q43" s="45"/>
    </row>
    <row r="44" spans="1:17" x14ac:dyDescent="0.2">
      <c r="A44" s="45"/>
      <c r="B44" s="15" t="s">
        <v>45</v>
      </c>
      <c r="C44" s="11"/>
      <c r="D44" s="11"/>
      <c r="E44" s="11"/>
      <c r="F44" s="11"/>
      <c r="G44" s="22">
        <f>SUM(G42:G43)</f>
        <v>0</v>
      </c>
      <c r="H44" s="23" t="s">
        <v>0</v>
      </c>
      <c r="I44" s="22">
        <f t="shared" ref="I44:O44" si="2">SUM(I42:I43)</f>
        <v>0</v>
      </c>
      <c r="J44" s="23" t="s">
        <v>0</v>
      </c>
      <c r="K44" s="22">
        <f t="shared" si="2"/>
        <v>0</v>
      </c>
      <c r="L44" s="23" t="s">
        <v>0</v>
      </c>
      <c r="M44" s="22">
        <f t="shared" si="2"/>
        <v>0</v>
      </c>
      <c r="N44" s="23" t="s">
        <v>0</v>
      </c>
      <c r="O44" s="22">
        <f t="shared" si="2"/>
        <v>0</v>
      </c>
      <c r="Q44" s="45"/>
    </row>
    <row r="45" spans="1:17" x14ac:dyDescent="0.2">
      <c r="A45" s="45"/>
      <c r="B45" s="15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Q45" s="45"/>
    </row>
    <row r="46" spans="1:17" x14ac:dyDescent="0.2">
      <c r="A46" s="45"/>
      <c r="B46" s="11"/>
      <c r="C46" s="11"/>
      <c r="D46" s="11"/>
      <c r="E46" s="56" t="s">
        <v>47</v>
      </c>
      <c r="F46" s="30"/>
      <c r="G46" s="57"/>
      <c r="H46" s="30"/>
      <c r="I46" s="30"/>
      <c r="J46" s="30"/>
      <c r="K46" s="30"/>
      <c r="L46" s="34"/>
      <c r="O46" s="11"/>
      <c r="Q46" s="45"/>
    </row>
    <row r="47" spans="1:17" x14ac:dyDescent="0.2">
      <c r="A47" s="45"/>
      <c r="B47" s="11"/>
      <c r="C47" s="11"/>
      <c r="D47" s="11"/>
      <c r="E47" s="35" t="s">
        <v>46</v>
      </c>
      <c r="F47" s="25"/>
      <c r="G47" s="25" t="s">
        <v>63</v>
      </c>
      <c r="H47" s="25"/>
      <c r="I47" s="25"/>
      <c r="J47" s="25"/>
      <c r="K47" s="25">
        <f>O13+O14+O15+O16+O17+O18+O19+O20+O21+O22+O23+O30</f>
        <v>0</v>
      </c>
      <c r="L47" s="27"/>
      <c r="O47" s="11"/>
      <c r="Q47" s="45"/>
    </row>
    <row r="48" spans="1:17" x14ac:dyDescent="0.2">
      <c r="A48" s="45"/>
      <c r="B48" s="11"/>
      <c r="C48" s="11"/>
      <c r="D48" s="11"/>
      <c r="E48" s="35" t="s">
        <v>60</v>
      </c>
      <c r="F48" s="4"/>
      <c r="G48" s="4"/>
      <c r="H48" s="25"/>
      <c r="I48" s="25"/>
      <c r="J48" s="25"/>
      <c r="K48" s="25">
        <v>0</v>
      </c>
      <c r="L48" s="27"/>
      <c r="O48" s="11"/>
      <c r="Q48" s="45"/>
    </row>
    <row r="49" spans="1:17" x14ac:dyDescent="0.2">
      <c r="A49" s="45"/>
      <c r="E49" s="58" t="s">
        <v>61</v>
      </c>
      <c r="F49" s="4"/>
      <c r="G49" s="4"/>
      <c r="H49" s="4"/>
      <c r="I49" s="4"/>
      <c r="J49" s="4"/>
      <c r="K49" s="33">
        <f>K47-K48</f>
        <v>0</v>
      </c>
      <c r="L49" s="36"/>
      <c r="Q49" s="45"/>
    </row>
    <row r="50" spans="1:17" x14ac:dyDescent="0.2">
      <c r="A50" s="45"/>
      <c r="E50" s="37"/>
      <c r="F50" s="38"/>
      <c r="G50" s="38"/>
      <c r="H50" s="38"/>
      <c r="I50" s="38"/>
      <c r="J50" s="38"/>
      <c r="K50" s="38"/>
      <c r="L50" s="39"/>
      <c r="Q50" s="45"/>
    </row>
    <row r="51" spans="1:17" x14ac:dyDescent="0.2">
      <c r="A51" s="45"/>
      <c r="F51" s="4"/>
      <c r="G51" s="4"/>
      <c r="H51" s="4"/>
      <c r="I51" s="4"/>
      <c r="J51" s="4"/>
      <c r="K51" s="4"/>
      <c r="L51" s="4"/>
      <c r="Q51" s="45"/>
    </row>
    <row r="52" spans="1:17" x14ac:dyDescent="0.2">
      <c r="A52" s="45"/>
      <c r="B52" s="42" t="s">
        <v>54</v>
      </c>
      <c r="D52" s="59" t="s">
        <v>67</v>
      </c>
      <c r="E52" s="46"/>
      <c r="F52" s="59"/>
      <c r="G52" s="46"/>
      <c r="H52" s="59"/>
      <c r="I52" s="59"/>
      <c r="J52" s="11"/>
      <c r="K52" s="11"/>
      <c r="Q52" s="45"/>
    </row>
    <row r="53" spans="1:17" x14ac:dyDescent="0.2">
      <c r="A53" s="45"/>
      <c r="D53" s="59" t="s">
        <v>66</v>
      </c>
      <c r="E53" s="59"/>
      <c r="F53" s="59"/>
      <c r="G53" s="46"/>
      <c r="H53" s="59"/>
      <c r="I53" s="59"/>
      <c r="J53" s="11"/>
      <c r="K53" s="11"/>
      <c r="Q53" s="45"/>
    </row>
    <row r="54" spans="1:17" ht="9.9499999999999993" customHeight="1" x14ac:dyDescent="0.2">
      <c r="A54" s="45"/>
      <c r="B54" s="45"/>
      <c r="C54" s="45"/>
      <c r="D54" s="45"/>
      <c r="E54" s="45"/>
      <c r="F54" s="53"/>
      <c r="G54" s="53"/>
      <c r="H54" s="53"/>
      <c r="I54" s="53"/>
      <c r="J54" s="53"/>
      <c r="K54" s="53"/>
      <c r="L54" s="53"/>
      <c r="M54" s="45"/>
      <c r="N54" s="45"/>
      <c r="O54" s="45"/>
      <c r="P54" s="45"/>
      <c r="Q54" s="45"/>
    </row>
    <row r="55" spans="1:17" x14ac:dyDescent="0.2">
      <c r="A55" s="46"/>
    </row>
  </sheetData>
  <phoneticPr fontId="2" type="noConversion"/>
  <pageMargins left="0.52" right="0.2" top="0.43" bottom="0.28000000000000003" header="0.38" footer="0.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Tax Computation</vt:lpstr>
      <vt:lpstr>Mining Capex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sars</dc:creator>
  <cp:lastModifiedBy>Nicholas Msutu</cp:lastModifiedBy>
  <cp:lastPrinted>2018-06-25T07:47:58Z</cp:lastPrinted>
  <dcterms:created xsi:type="dcterms:W3CDTF">2005-04-21T05:42:51Z</dcterms:created>
  <dcterms:modified xsi:type="dcterms:W3CDTF">2018-06-28T09:36:20Z</dcterms:modified>
</cp:coreProperties>
</file>